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24226"/>
  <mc:AlternateContent xmlns:mc="http://schemas.openxmlformats.org/markup-compatibility/2006">
    <mc:Choice Requires="x15">
      <x15ac:absPath xmlns:x15ac="http://schemas.microsoft.com/office/spreadsheetml/2010/11/ac" url="C:\Users\melan\Dropbox\Parish Councils\Downton\Accounts\2026-27\"/>
    </mc:Choice>
  </mc:AlternateContent>
  <xr:revisionPtr revIDLastSave="0" documentId="13_ncr:1_{D08BCC43-702A-4094-8E02-6AD693479348}" xr6:coauthVersionLast="47" xr6:coauthVersionMax="47" xr10:uidLastSave="{00000000-0000-0000-0000-000000000000}"/>
  <bookViews>
    <workbookView xWindow="1032" yWindow="0" windowWidth="17592" windowHeight="13776" tabRatio="739" xr2:uid="{00000000-000D-0000-FFFF-FFFF00000000}"/>
  </bookViews>
  <sheets>
    <sheet name="Summary" sheetId="8" r:id="rId1"/>
    <sheet name="General Contents" sheetId="29" r:id="rId2"/>
    <sheet name="Playground Equip MG" sheetId="18" r:id="rId3"/>
    <sheet name="Playground Equip ML" sheetId="23" r:id="rId4"/>
    <sheet name="Playground Equip CAS" sheetId="24" r:id="rId5"/>
    <sheet name="Playground Equip Wick Lane" sheetId="31" r:id="rId6"/>
    <sheet name="Street Furniture" sheetId="22" r:id="rId7"/>
    <sheet name="Outside Equipment" sheetId="25" r:id="rId8"/>
    <sheet name="Land" sheetId="30" r:id="rId9"/>
    <sheet name="Buildings" sheetId="10" r:id="rId10"/>
    <sheet name="Gates and Fences" sheetId="2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9" l="1"/>
  <c r="H43" i="30"/>
  <c r="F13" i="8"/>
  <c r="G18" i="31"/>
  <c r="F10" i="8" l="1"/>
  <c r="I10" i="8" s="1"/>
  <c r="G38" i="23"/>
  <c r="F22" i="8"/>
  <c r="G22" i="27"/>
  <c r="F28" i="8" s="1"/>
  <c r="I28" i="8" s="1"/>
  <c r="G18" i="25"/>
  <c r="F19" i="8" s="1"/>
  <c r="I19" i="8" s="1"/>
  <c r="G21" i="24"/>
  <c r="G42" i="22" l="1"/>
  <c r="F16" i="8" s="1"/>
  <c r="I16" i="8" s="1"/>
  <c r="G32" i="8"/>
  <c r="G25" i="18"/>
  <c r="H21" i="10"/>
  <c r="G21" i="10" l="1"/>
  <c r="F25" i="8" s="1"/>
  <c r="I25" i="8" s="1"/>
  <c r="I13" i="8" l="1"/>
  <c r="F32" i="8" l="1"/>
</calcChain>
</file>

<file path=xl/sharedStrings.xml><?xml version="1.0" encoding="utf-8"?>
<sst xmlns="http://schemas.openxmlformats.org/spreadsheetml/2006/main" count="297" uniqueCount="194">
  <si>
    <t>Description</t>
  </si>
  <si>
    <t>Location</t>
  </si>
  <si>
    <t>Cemetery</t>
  </si>
  <si>
    <t>TOTAL</t>
  </si>
  <si>
    <t>Insurance Value</t>
  </si>
  <si>
    <t>BUILDINGS</t>
  </si>
  <si>
    <t>DOWNTON PARISH COUNCIL</t>
  </si>
  <si>
    <t>Seating</t>
  </si>
  <si>
    <t xml:space="preserve">Picnic Tables </t>
  </si>
  <si>
    <t xml:space="preserve">Charlton All Saints </t>
  </si>
  <si>
    <t>Category</t>
  </si>
  <si>
    <t>Noticeboards</t>
  </si>
  <si>
    <t xml:space="preserve">Downton </t>
  </si>
  <si>
    <t>29 seats (various locations)</t>
  </si>
  <si>
    <t>Moot Lane</t>
  </si>
  <si>
    <t>Cemetery Entrance</t>
  </si>
  <si>
    <t>Charlton All Saints</t>
  </si>
  <si>
    <t>Dog Poo Bins</t>
  </si>
  <si>
    <t>Litter Bins</t>
  </si>
  <si>
    <t>x1 Gravel Close (110L)</t>
  </si>
  <si>
    <t>x5 (various locations)</t>
  </si>
  <si>
    <t>x12 (various locations)</t>
  </si>
  <si>
    <t>Planters</t>
  </si>
  <si>
    <t>Neighbourhood Watch Sign</t>
  </si>
  <si>
    <t>- Memorial Hall</t>
  </si>
  <si>
    <t>- Moot Lane Surgery</t>
  </si>
  <si>
    <t>- BWSCA</t>
  </si>
  <si>
    <t>STREET FURNITURE</t>
  </si>
  <si>
    <t>LAND</t>
  </si>
  <si>
    <t>GENERAL CONTENTS</t>
  </si>
  <si>
    <t>PLAYGROUND EQUIPMENT</t>
  </si>
  <si>
    <t xml:space="preserve">Memorial Gardens </t>
  </si>
  <si>
    <t>Timber Swing x2 flat seats, x1 swing seat</t>
  </si>
  <si>
    <t>Timber Swing x2 cradle seats</t>
  </si>
  <si>
    <t>Spinning Bowl</t>
  </si>
  <si>
    <t>Timber seesaw</t>
  </si>
  <si>
    <t>Toddler Trail</t>
  </si>
  <si>
    <t>Early Years Train Set</t>
  </si>
  <si>
    <t>Train Station Panel</t>
  </si>
  <si>
    <t>Horse Spring Rocker</t>
  </si>
  <si>
    <t>Rotating Seesaw Rocker</t>
  </si>
  <si>
    <t>Goal Posts (socketed without nets)</t>
  </si>
  <si>
    <t>Value (excl VAT)</t>
  </si>
  <si>
    <t>Wheelchair Roundabout</t>
  </si>
  <si>
    <t>Explore Off-road Jeep</t>
  </si>
  <si>
    <t>Crocodile Balance Beam</t>
  </si>
  <si>
    <t>Parrot Spring Rocker</t>
  </si>
  <si>
    <t>Pirate Ship</t>
  </si>
  <si>
    <t>Underground Play Tunnel</t>
  </si>
  <si>
    <t>Communications Board (support autistic children)</t>
  </si>
  <si>
    <t>Senrory Play Tactile Totum</t>
  </si>
  <si>
    <t>Ladybug Spring Rocker</t>
  </si>
  <si>
    <t>Hoop Roundabout</t>
  </si>
  <si>
    <t>Spring Seesaw</t>
  </si>
  <si>
    <t>Climbing Frame</t>
  </si>
  <si>
    <t>SUMMARY</t>
  </si>
  <si>
    <t xml:space="preserve">Memorial Gardens, Moot Lane, </t>
  </si>
  <si>
    <t>OUTSIDE EQUIPMENT</t>
  </si>
  <si>
    <t xml:space="preserve">Speed Indicator Device </t>
  </si>
  <si>
    <t>Variable</t>
  </si>
  <si>
    <t>(shared with Redlynch PC)</t>
  </si>
  <si>
    <t xml:space="preserve">OUTSIDE EQUIPMENT </t>
  </si>
  <si>
    <t xml:space="preserve">GENERAL CONTENTS </t>
  </si>
  <si>
    <t>Downton Memorial Hall</t>
  </si>
  <si>
    <t>The Borough, Downton, Salisbury, SP5 3NB</t>
  </si>
  <si>
    <t xml:space="preserve">Public Toilets </t>
  </si>
  <si>
    <t>Y</t>
  </si>
  <si>
    <t>Defib + cabinet</t>
  </si>
  <si>
    <t>Skatepark</t>
  </si>
  <si>
    <t xml:space="preserve">PLAYGROUND EQUIPMENT: MEMORIAL GARDENS </t>
  </si>
  <si>
    <t>PLAYGROUND EQUIPMENT: MOOT LANE</t>
  </si>
  <si>
    <t>PLAYGROUND EQUIPMENT: CHARLTON ALL SAINTS</t>
  </si>
  <si>
    <t xml:space="preserve">GATES AND FENCES </t>
  </si>
  <si>
    <t xml:space="preserve">Dell Laptop </t>
  </si>
  <si>
    <t>Monitor</t>
  </si>
  <si>
    <t>Keypad</t>
  </si>
  <si>
    <t xml:space="preserve">Admin Officer </t>
  </si>
  <si>
    <t xml:space="preserve">Mobile phone </t>
  </si>
  <si>
    <t>Gazebo + weights</t>
  </si>
  <si>
    <t>Includes Contents temporarily elsewhere provided under the Parish Council's care</t>
  </si>
  <si>
    <t xml:space="preserve">Building Name </t>
  </si>
  <si>
    <t>Downton Memorial Centre</t>
  </si>
  <si>
    <t>Comparison of Value v Cover</t>
  </si>
  <si>
    <t>Barford Lane</t>
  </si>
  <si>
    <t>Land at Childrens Corner</t>
  </si>
  <si>
    <t>Bardford Lane</t>
  </si>
  <si>
    <t>The Borough</t>
  </si>
  <si>
    <t>Land at the Sidings</t>
  </si>
  <si>
    <t>Memorial Gardens</t>
  </si>
  <si>
    <t xml:space="preserve">Charlton All Saints Play Area </t>
  </si>
  <si>
    <t>Wick Lane</t>
  </si>
  <si>
    <t>Allotments</t>
  </si>
  <si>
    <t>Land in Green Lane</t>
  </si>
  <si>
    <t xml:space="preserve">Land at Wick Lane </t>
  </si>
  <si>
    <t>Bowls Club, Wick Lane</t>
  </si>
  <si>
    <t xml:space="preserve">Sports Ground Wick Lane </t>
  </si>
  <si>
    <t>BWSCA, Wick Lane</t>
  </si>
  <si>
    <t>The Sidings</t>
  </si>
  <si>
    <t>Insurance underwritten by Lloyds
Schedule of Cover wef 01/10/2023</t>
  </si>
  <si>
    <t>Limit of Indemnity: £25,000</t>
  </si>
  <si>
    <t>CYBER COVER</t>
  </si>
  <si>
    <t>Christmas Lights x 2 sets</t>
  </si>
  <si>
    <t>Christmas Star</t>
  </si>
  <si>
    <t>Shelter</t>
  </si>
  <si>
    <t>Castle x2 Tower Unit</t>
  </si>
  <si>
    <t xml:space="preserve">Two Play Trails </t>
  </si>
  <si>
    <t xml:space="preserve">Solar Panel Stopwatch Timer </t>
  </si>
  <si>
    <t>Double Zip Wire</t>
  </si>
  <si>
    <t xml:space="preserve">Trail Start Banner </t>
  </si>
  <si>
    <t>Pyramid Net Climber</t>
  </si>
  <si>
    <t>Cantilevel Swing</t>
  </si>
  <si>
    <t>Inclusive Seesaw</t>
  </si>
  <si>
    <t xml:space="preserve">Fitness Station </t>
  </si>
  <si>
    <t xml:space="preserve">Teqball Table </t>
  </si>
  <si>
    <t>Basketball Goal and Backboard</t>
  </si>
  <si>
    <t>Netball Post</t>
  </si>
  <si>
    <t>Mini Beast Tactile Totum (FOC)</t>
  </si>
  <si>
    <t xml:space="preserve">Sundial Memorial </t>
  </si>
  <si>
    <t>Combined Cover - see Summary Sheet</t>
  </si>
  <si>
    <t>Adult Gym Equipment (x 6 pieces)</t>
  </si>
  <si>
    <t>Goal Posts (no net) x 2</t>
  </si>
  <si>
    <t xml:space="preserve">Single Bay Swing 1x Cradle + 1x Flat </t>
  </si>
  <si>
    <t>Multi Play Unit</t>
  </si>
  <si>
    <t>Double Bay Swing (2x flat + DDA seat)</t>
  </si>
  <si>
    <t>Triple Bay Swing (2x cradle, 1x flat)</t>
  </si>
  <si>
    <t>Castle 3-Tower Unit</t>
  </si>
  <si>
    <t>LED Rechargeable Lanterns x6</t>
  </si>
  <si>
    <t>PLAYGROUND EQUIPMENT: WICK LANE</t>
  </si>
  <si>
    <t>Painted Mushrooms</t>
  </si>
  <si>
    <t>Wooden Butterfly Seat</t>
  </si>
  <si>
    <t>Play Panel</t>
  </si>
  <si>
    <t>Total</t>
  </si>
  <si>
    <t>Charlton All Saints, Wick Lane</t>
  </si>
  <si>
    <t>Moot Lane Recreation Grd</t>
  </si>
  <si>
    <t>Gate</t>
  </si>
  <si>
    <t xml:space="preserve">Memorial Gardens Play Park </t>
  </si>
  <si>
    <t xml:space="preserve">Play grade timber fencing + self-close gate </t>
  </si>
  <si>
    <t xml:space="preserve">Metal gate </t>
  </si>
  <si>
    <t>Cemetery Barford Lane</t>
  </si>
  <si>
    <t xml:space="preserve">Audio Visual Equipment </t>
  </si>
  <si>
    <t>Combined Cover</t>
  </si>
  <si>
    <t xml:space="preserve">Combined Cover </t>
  </si>
  <si>
    <t>Moot Lane Recreation Ground</t>
  </si>
  <si>
    <t>Freehold. Deed of Conveyance 11 October 1941</t>
  </si>
  <si>
    <t>Beacons Corner</t>
  </si>
  <si>
    <t>Junction B3080/Moot Lane</t>
  </si>
  <si>
    <t>Details?</t>
  </si>
  <si>
    <t>Strip of Land for Bus Shelter</t>
  </si>
  <si>
    <t>A338 (West) opposite The Stag PH</t>
  </si>
  <si>
    <t>Freehold. Transfer of Title 07 Dec 2011</t>
  </si>
  <si>
    <t>Licence to occupy 17 March 1988 (Salisbury District Council)</t>
  </si>
  <si>
    <t>Green Lane River Bank SP5 3SY</t>
  </si>
  <si>
    <t>Details</t>
  </si>
  <si>
    <t>Defibs + cabinets x3</t>
  </si>
  <si>
    <t>Heritage Phonebox</t>
  </si>
  <si>
    <t xml:space="preserve">x10  </t>
  </si>
  <si>
    <t>(The Borough, Moot Lane, Cemetery)</t>
  </si>
  <si>
    <t>N</t>
  </si>
  <si>
    <t xml:space="preserve">Land owned by Wiltshire Council </t>
  </si>
  <si>
    <t>Freehold. Deed of Gift 04 August 1922</t>
  </si>
  <si>
    <t>Wick Lane Play Area
Land at Redrow Development</t>
  </si>
  <si>
    <t>Freehold. Deed of Conveyance 31 March 1982
Leased to Bowling Club until 12 April 2032</t>
  </si>
  <si>
    <t>Freehold. Deed of Conveyance 31 March 1982
Leased to BWSCA until 31 March 2032</t>
  </si>
  <si>
    <t>Wick Lane Play Area</t>
  </si>
  <si>
    <t>Metal fence</t>
  </si>
  <si>
    <t>Metal fence and gate, wooden gate</t>
  </si>
  <si>
    <t>Value (only if Freehold)
(excl VAT)</t>
  </si>
  <si>
    <t>Leased to Downton Memorial Centre CIO until 23 June 2918 £10 p.a.</t>
  </si>
  <si>
    <t>-</t>
  </si>
  <si>
    <t xml:space="preserve">Occupancy under Lease with Longford Estate until 28 Sept 2029. Rent £100 p.a. </t>
  </si>
  <si>
    <t>Occupancy under Lease with Longford Estate until 25 March 1927*. Rent 5p p.a.
*Longford producing a new Lease.</t>
  </si>
  <si>
    <t>License to occupy until 28 Sept 2015*(Longford Estate). Rent £10 p.a. 
*Longford Estate producing a Lease</t>
  </si>
  <si>
    <t>Occupancy under Lease with Longford Estate until 24 March 1983*.  
*Mutually agreed occupancy to continue on a rolling basis (no charge)</t>
  </si>
  <si>
    <t>Licence for DPC to erect Beacon (16 May 2004)</t>
  </si>
  <si>
    <t>Licence for DPC to plant trees (05 March 2025)</t>
  </si>
  <si>
    <t>PUBLIC LIABILITY COVER</t>
  </si>
  <si>
    <t>Trees, Plants, Shrubs</t>
  </si>
  <si>
    <t>Roller Banner</t>
  </si>
  <si>
    <t>Admin Officer</t>
  </si>
  <si>
    <t xml:space="preserve">Speed Indicator Device + Solar Panel </t>
  </si>
  <si>
    <t xml:space="preserve">The Village Greens </t>
  </si>
  <si>
    <t>Freehold. Deed of Conveyance 31 March 1982</t>
  </si>
  <si>
    <t>Land for Public Toilets</t>
  </si>
  <si>
    <t>Insurer: Hiscox Insurance Company Ltd
Cover 01/10/2025 - 30/09/2026</t>
  </si>
  <si>
    <t>FIXED ASSET REGISTER 2026-2027</t>
  </si>
  <si>
    <t>Trivial shortfall acceptable to insurer due to spread of risk across multiple items in multiple locations</t>
  </si>
  <si>
    <t>The Borough (adopted 2025)</t>
  </si>
  <si>
    <t>Freehold owned by 'Childrens Corner or Playground' Charity. Asset held by Downton Parish Council (as sole Trustee of the charity by Order of the Charity Comission 05 November 1974). 
Charity assets may be held by an authority as Trustee but the value excluded from the Asset Register (in accordance with 5.116 of JPAG March 2025). 
The Land is leased to Scouts and Cadets</t>
  </si>
  <si>
    <t>Reinstatement Valuation Date 15 Oct 2025</t>
  </si>
  <si>
    <t>Reinstatement Valuation Date 23 Sept 2025</t>
  </si>
  <si>
    <t xml:space="preserve">Freehold: HM Land Registry Title WT485382
Deed of Conveyance 19 Feb 1970: Restrictive covenants over use of land.
</t>
  </si>
  <si>
    <t>Cover 19/04/2026-18/04/2027</t>
  </si>
  <si>
    <t>Solar Panel for SID x 1</t>
  </si>
  <si>
    <t>Reduced from £747 as one Solar Panel purchased by Redlynch Parish Council for £390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</si>
</sst>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quot;£&quot;* #,##0_-;\-&quot;£&quot;* #,##0_-;_-&quot;£&quot;* &quot;-&quot;_-;_-@_-"/>
    <numFmt numFmtId="44" formatCode="_-&quot;£&quot;* #,##0.00_-;\-&quot;£&quot;* #,##0.00_-;_-&quot;£&quot;* &quot;-&quot;??_-;_-@_-"/>
  </numFmts>
  <fonts count="16" x14ac:knownFonts="1">
    <font>
      <sz val="10"/>
      <name val="Arial"/>
    </font>
    <font>
      <sz val="10"/>
      <name val="Arial"/>
      <family val="2"/>
    </font>
    <font>
      <b/>
      <sz val="10"/>
      <name val="Calibri"/>
      <family val="2"/>
      <scheme val="minor"/>
    </font>
    <font>
      <sz val="10"/>
      <name val="Calibri"/>
      <family val="2"/>
      <scheme val="minor"/>
    </font>
    <font>
      <b/>
      <sz val="20"/>
      <color rgb="FF002060"/>
      <name val="Calibri"/>
      <family val="2"/>
      <scheme val="minor"/>
    </font>
    <font>
      <sz val="16"/>
      <color rgb="FF002060"/>
      <name val="Calibri"/>
      <family val="2"/>
      <scheme val="minor"/>
    </font>
    <font>
      <b/>
      <sz val="10"/>
      <color theme="1"/>
      <name val="Calibri"/>
      <family val="2"/>
      <scheme val="minor"/>
    </font>
    <font>
      <sz val="10"/>
      <color theme="1"/>
      <name val="Calibri"/>
      <family val="2"/>
      <scheme val="minor"/>
    </font>
    <font>
      <sz val="8"/>
      <name val="Arial"/>
      <family val="2"/>
    </font>
    <font>
      <sz val="10"/>
      <color rgb="FFFF0000"/>
      <name val="Calibri"/>
      <family val="2"/>
      <scheme val="minor"/>
    </font>
    <font>
      <i/>
      <sz val="10"/>
      <name val="Calibri"/>
      <family val="2"/>
      <scheme val="minor"/>
    </font>
    <font>
      <i/>
      <sz val="10"/>
      <name val="Arial"/>
      <family val="2"/>
    </font>
    <font>
      <b/>
      <i/>
      <sz val="10"/>
      <name val="Calibri"/>
      <family val="2"/>
      <scheme val="minor"/>
    </font>
    <font>
      <b/>
      <i/>
      <sz val="10"/>
      <color rgb="FF92D050"/>
      <name val="Calibri"/>
      <family val="2"/>
      <scheme val="minor"/>
    </font>
    <font>
      <b/>
      <i/>
      <sz val="10"/>
      <color rgb="FF00B0F0"/>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right style="medium">
        <color rgb="FF002060"/>
      </right>
      <top/>
      <bottom/>
      <diagonal/>
    </border>
    <border>
      <left/>
      <right/>
      <top/>
      <bottom style="thin">
        <color rgb="FF002060"/>
      </bottom>
      <diagonal/>
    </border>
    <border>
      <left/>
      <right/>
      <top style="thin">
        <color rgb="FF002060"/>
      </top>
      <bottom/>
      <diagonal/>
    </border>
    <border>
      <left/>
      <right/>
      <top style="thin">
        <color rgb="FF002060"/>
      </top>
      <bottom style="double">
        <color rgb="FF002060"/>
      </bottom>
      <diagonal/>
    </border>
    <border>
      <left/>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rgb="FF002060"/>
      </top>
      <bottom style="double">
        <color rgb="FF00206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rgb="FF002060"/>
      </bottom>
      <diagonal/>
    </border>
    <border>
      <left/>
      <right style="medium">
        <color indexed="64"/>
      </right>
      <top style="thin">
        <color rgb="FF002060"/>
      </top>
      <bottom style="double">
        <color indexed="64"/>
      </bottom>
      <diagonal/>
    </border>
    <border>
      <left/>
      <right/>
      <top style="thin">
        <color rgb="FF002060"/>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top style="thin">
        <color rgb="FF002060"/>
      </top>
      <bottom style="thin">
        <color indexed="64"/>
      </bottom>
      <diagonal/>
    </border>
  </borders>
  <cellStyleXfs count="2">
    <xf numFmtId="0" fontId="0" fillId="0" borderId="0"/>
    <xf numFmtId="44" fontId="1" fillId="0" borderId="0" applyFont="0" applyFill="0" applyBorder="0" applyAlignment="0" applyProtection="0"/>
  </cellStyleXfs>
  <cellXfs count="216">
    <xf numFmtId="0" fontId="0" fillId="0" borderId="0" xfId="0"/>
    <xf numFmtId="0" fontId="0" fillId="0" borderId="0" xfId="0" applyAlignment="1">
      <alignment horizontal="center"/>
    </xf>
    <xf numFmtId="0" fontId="0" fillId="0" borderId="0" xfId="0" applyAlignment="1">
      <alignment horizontal="centerContinuous"/>
    </xf>
    <xf numFmtId="0" fontId="0" fillId="0" borderId="0" xfId="0" applyAlignment="1">
      <alignment horizontal="left"/>
    </xf>
    <xf numFmtId="5" fontId="0" fillId="0" borderId="0" xfId="0" applyNumberFormat="1" applyAlignment="1">
      <alignment wrapText="1"/>
    </xf>
    <xf numFmtId="0" fontId="0" fillId="0" borderId="0" xfId="0" applyAlignment="1">
      <alignment wrapText="1"/>
    </xf>
    <xf numFmtId="0" fontId="3" fillId="2" borderId="3" xfId="0" applyFont="1" applyFill="1" applyBorder="1"/>
    <xf numFmtId="5" fontId="3" fillId="2" borderId="3" xfId="0" applyNumberFormat="1" applyFont="1" applyFill="1" applyBorder="1" applyAlignment="1">
      <alignment wrapText="1"/>
    </xf>
    <xf numFmtId="0" fontId="3" fillId="2" borderId="3" xfId="0" applyFont="1" applyFill="1" applyBorder="1" applyAlignment="1">
      <alignment wrapText="1"/>
    </xf>
    <xf numFmtId="44" fontId="3" fillId="2" borderId="0" xfId="1" applyFont="1" applyFill="1" applyBorder="1" applyAlignment="1">
      <alignment wrapText="1"/>
    </xf>
    <xf numFmtId="44" fontId="3" fillId="2" borderId="2" xfId="1" applyFont="1" applyFill="1" applyBorder="1" applyAlignment="1">
      <alignment wrapText="1"/>
    </xf>
    <xf numFmtId="17" fontId="3" fillId="2" borderId="3" xfId="0" applyNumberFormat="1" applyFont="1" applyFill="1" applyBorder="1"/>
    <xf numFmtId="0" fontId="2" fillId="2" borderId="4" xfId="0" applyFont="1" applyFill="1" applyBorder="1"/>
    <xf numFmtId="0" fontId="3" fillId="2" borderId="4" xfId="0" applyFont="1" applyFill="1" applyBorder="1"/>
    <xf numFmtId="5" fontId="3" fillId="2" borderId="4" xfId="0" applyNumberFormat="1" applyFont="1" applyFill="1" applyBorder="1" applyAlignment="1">
      <alignment wrapText="1"/>
    </xf>
    <xf numFmtId="44" fontId="3" fillId="2" borderId="4" xfId="1" applyFont="1" applyFill="1" applyBorder="1" applyAlignment="1">
      <alignment wrapText="1"/>
    </xf>
    <xf numFmtId="0" fontId="2" fillId="2" borderId="5" xfId="0" applyFont="1" applyFill="1" applyBorder="1"/>
    <xf numFmtId="44" fontId="3" fillId="2" borderId="5" xfId="0" applyNumberFormat="1" applyFont="1" applyFill="1" applyBorder="1" applyAlignment="1">
      <alignment wrapText="1"/>
    </xf>
    <xf numFmtId="44" fontId="7" fillId="2" borderId="0" xfId="1" applyFont="1" applyFill="1" applyBorder="1" applyAlignment="1">
      <alignment wrapText="1"/>
    </xf>
    <xf numFmtId="17" fontId="7" fillId="2" borderId="3" xfId="0" applyNumberFormat="1" applyFont="1" applyFill="1" applyBorder="1"/>
    <xf numFmtId="0" fontId="7" fillId="2" borderId="3" xfId="0" applyFont="1" applyFill="1" applyBorder="1"/>
    <xf numFmtId="44" fontId="3" fillId="2" borderId="0" xfId="1" applyFont="1" applyFill="1" applyBorder="1" applyAlignment="1">
      <alignment horizontal="right" wrapText="1"/>
    </xf>
    <xf numFmtId="44" fontId="7" fillId="2" borderId="0" xfId="1" applyFont="1" applyFill="1" applyBorder="1" applyAlignment="1">
      <alignment horizontal="right" wrapText="1"/>
    </xf>
    <xf numFmtId="0" fontId="3" fillId="2" borderId="1" xfId="0" applyFont="1" applyFill="1" applyBorder="1"/>
    <xf numFmtId="5" fontId="3" fillId="2" borderId="3" xfId="0" applyNumberFormat="1" applyFont="1" applyFill="1" applyBorder="1" applyAlignment="1">
      <alignment horizontal="right" wrapText="1"/>
    </xf>
    <xf numFmtId="44" fontId="3" fillId="2" borderId="1" xfId="1" applyFont="1" applyFill="1" applyBorder="1" applyAlignment="1">
      <alignment horizontal="right" wrapText="1"/>
    </xf>
    <xf numFmtId="5" fontId="3" fillId="2" borderId="1" xfId="0" applyNumberFormat="1" applyFont="1" applyFill="1" applyBorder="1" applyAlignment="1">
      <alignment wrapText="1"/>
    </xf>
    <xf numFmtId="44" fontId="3" fillId="2" borderId="1" xfId="1" applyFont="1" applyFill="1" applyBorder="1" applyAlignment="1">
      <alignment wrapText="1"/>
    </xf>
    <xf numFmtId="44" fontId="7" fillId="2" borderId="1" xfId="1" applyFont="1" applyFill="1" applyBorder="1" applyAlignment="1">
      <alignment wrapText="1"/>
    </xf>
    <xf numFmtId="0" fontId="2" fillId="2" borderId="6" xfId="0" applyFont="1" applyFill="1" applyBorder="1"/>
    <xf numFmtId="0" fontId="3" fillId="2" borderId="6" xfId="0" applyFont="1" applyFill="1" applyBorder="1"/>
    <xf numFmtId="44" fontId="3" fillId="2" borderId="6" xfId="1" applyFont="1" applyFill="1" applyBorder="1" applyAlignment="1">
      <alignment horizontal="right" wrapText="1"/>
    </xf>
    <xf numFmtId="0" fontId="3" fillId="2" borderId="1" xfId="0" applyFont="1" applyFill="1" applyBorder="1" applyAlignment="1">
      <alignment wrapText="1"/>
    </xf>
    <xf numFmtId="0" fontId="0" fillId="2" borderId="10" xfId="0" applyFill="1" applyBorder="1" applyAlignment="1">
      <alignment horizontal="left"/>
    </xf>
    <xf numFmtId="0" fontId="0" fillId="2" borderId="7" xfId="0" applyFill="1" applyBorder="1" applyAlignment="1">
      <alignment horizontal="left"/>
    </xf>
    <xf numFmtId="0" fontId="0" fillId="2" borderId="7" xfId="0" applyFill="1" applyBorder="1"/>
    <xf numFmtId="0" fontId="0" fillId="2" borderId="7" xfId="0" applyFill="1" applyBorder="1" applyAlignment="1">
      <alignment horizontal="center"/>
    </xf>
    <xf numFmtId="0" fontId="0" fillId="2" borderId="9" xfId="0" applyFill="1" applyBorder="1"/>
    <xf numFmtId="0" fontId="8" fillId="0" borderId="0" xfId="0" applyFont="1"/>
    <xf numFmtId="44" fontId="3" fillId="2" borderId="6" xfId="1" applyFont="1" applyFill="1" applyBorder="1" applyAlignment="1">
      <alignment wrapText="1"/>
    </xf>
    <xf numFmtId="5" fontId="2" fillId="2" borderId="5" xfId="0" applyNumberFormat="1" applyFont="1" applyFill="1" applyBorder="1" applyAlignment="1">
      <alignment horizontal="left" wrapText="1"/>
    </xf>
    <xf numFmtId="44" fontId="3" fillId="2" borderId="5" xfId="0" applyNumberFormat="1" applyFont="1" applyFill="1" applyBorder="1" applyAlignment="1">
      <alignment horizontal="left" wrapText="1"/>
    </xf>
    <xf numFmtId="0" fontId="2" fillId="2" borderId="1" xfId="0" applyFont="1" applyFill="1" applyBorder="1" applyAlignment="1">
      <alignment horizontal="right"/>
    </xf>
    <xf numFmtId="0" fontId="2" fillId="2" borderId="1" xfId="0" applyFont="1" applyFill="1" applyBorder="1"/>
    <xf numFmtId="5" fontId="2" fillId="2" borderId="1" xfId="0" applyNumberFormat="1" applyFont="1" applyFill="1" applyBorder="1" applyAlignment="1">
      <alignment wrapText="1"/>
    </xf>
    <xf numFmtId="14" fontId="2" fillId="2" borderId="1" xfId="0" applyNumberFormat="1" applyFont="1" applyFill="1" applyBorder="1" applyAlignment="1">
      <alignment horizontal="left" wrapText="1"/>
    </xf>
    <xf numFmtId="17" fontId="3" fillId="2" borderId="1" xfId="0" applyNumberFormat="1" applyFont="1" applyFill="1" applyBorder="1"/>
    <xf numFmtId="44" fontId="2" fillId="2" borderId="5" xfId="0" applyNumberFormat="1" applyFont="1" applyFill="1" applyBorder="1" applyAlignment="1">
      <alignment wrapText="1"/>
    </xf>
    <xf numFmtId="5" fontId="3" fillId="2" borderId="6" xfId="0" applyNumberFormat="1" applyFont="1" applyFill="1" applyBorder="1" applyAlignment="1">
      <alignment horizontal="left" wrapText="1"/>
    </xf>
    <xf numFmtId="5" fontId="3" fillId="2" borderId="3" xfId="0" applyNumberFormat="1" applyFont="1" applyFill="1" applyBorder="1" applyAlignment="1">
      <alignment horizontal="left" wrapText="1"/>
    </xf>
    <xf numFmtId="5" fontId="7" fillId="2" borderId="3" xfId="0" applyNumberFormat="1" applyFont="1" applyFill="1" applyBorder="1" applyAlignment="1">
      <alignment horizontal="left" wrapText="1"/>
    </xf>
    <xf numFmtId="5" fontId="3" fillId="2" borderId="4" xfId="0" applyNumberFormat="1" applyFont="1" applyFill="1" applyBorder="1" applyAlignment="1">
      <alignment horizontal="left" wrapText="1"/>
    </xf>
    <xf numFmtId="42" fontId="2" fillId="2" borderId="0" xfId="1" applyNumberFormat="1" applyFont="1" applyFill="1" applyBorder="1" applyAlignment="1">
      <alignment horizontal="left" wrapText="1"/>
    </xf>
    <xf numFmtId="42" fontId="2" fillId="2" borderId="6" xfId="1" applyNumberFormat="1" applyFont="1" applyFill="1" applyBorder="1" applyAlignment="1">
      <alignment horizontal="left" wrapText="1"/>
    </xf>
    <xf numFmtId="42" fontId="2" fillId="2" borderId="1" xfId="1" applyNumberFormat="1" applyFont="1" applyFill="1" applyBorder="1" applyAlignment="1">
      <alignment horizontal="left" wrapText="1"/>
    </xf>
    <xf numFmtId="42" fontId="6" fillId="2" borderId="0" xfId="1" applyNumberFormat="1" applyFont="1" applyFill="1" applyBorder="1" applyAlignment="1">
      <alignment horizontal="left" wrapText="1"/>
    </xf>
    <xf numFmtId="42" fontId="6" fillId="2" borderId="1" xfId="1" applyNumberFormat="1" applyFont="1" applyFill="1" applyBorder="1" applyAlignment="1">
      <alignment horizontal="left" wrapText="1"/>
    </xf>
    <xf numFmtId="14" fontId="2" fillId="2" borderId="1" xfId="0" applyNumberFormat="1" applyFont="1" applyFill="1" applyBorder="1" applyAlignment="1">
      <alignment horizontal="right" wrapText="1"/>
    </xf>
    <xf numFmtId="42" fontId="3" fillId="2" borderId="0" xfId="1" applyNumberFormat="1" applyFont="1" applyFill="1" applyBorder="1" applyAlignment="1">
      <alignment horizontal="center" wrapText="1"/>
    </xf>
    <xf numFmtId="42" fontId="3" fillId="2" borderId="0" xfId="1" applyNumberFormat="1" applyFont="1" applyFill="1" applyBorder="1" applyAlignment="1">
      <alignment horizontal="left" wrapText="1"/>
    </xf>
    <xf numFmtId="5" fontId="2" fillId="2" borderId="1" xfId="0" applyNumberFormat="1" applyFont="1" applyFill="1" applyBorder="1" applyAlignment="1">
      <alignment horizontal="left" wrapText="1"/>
    </xf>
    <xf numFmtId="0" fontId="2" fillId="2" borderId="1" xfId="0" applyFont="1" applyFill="1" applyBorder="1" applyAlignment="1">
      <alignment horizontal="right" wrapText="1"/>
    </xf>
    <xf numFmtId="0" fontId="2" fillId="2" borderId="0" xfId="0" applyFont="1" applyFill="1" applyAlignment="1">
      <alignment horizontal="left" vertical="top" wrapText="1"/>
    </xf>
    <xf numFmtId="5" fontId="2" fillId="2" borderId="0" xfId="0" applyNumberFormat="1" applyFont="1" applyFill="1" applyAlignment="1">
      <alignment horizontal="left" wrapText="1"/>
    </xf>
    <xf numFmtId="44" fontId="3" fillId="2" borderId="0" xfId="0" applyNumberFormat="1" applyFont="1" applyFill="1" applyAlignment="1">
      <alignment wrapText="1"/>
    </xf>
    <xf numFmtId="0" fontId="3" fillId="2" borderId="0" xfId="0" applyFont="1" applyFill="1"/>
    <xf numFmtId="5" fontId="3" fillId="2" borderId="0" xfId="0" applyNumberFormat="1" applyFont="1" applyFill="1" applyAlignment="1">
      <alignment wrapText="1"/>
    </xf>
    <xf numFmtId="0" fontId="3" fillId="2" borderId="1" xfId="0" applyFont="1" applyFill="1" applyBorder="1" applyAlignment="1">
      <alignment horizontal="left" indent="1"/>
    </xf>
    <xf numFmtId="0" fontId="4" fillId="2" borderId="0" xfId="0" applyFont="1" applyFill="1" applyAlignment="1">
      <alignment horizontal="left"/>
    </xf>
    <xf numFmtId="0" fontId="3" fillId="2" borderId="0" xfId="0" applyFont="1" applyFill="1" applyAlignment="1">
      <alignment horizontal="left"/>
    </xf>
    <xf numFmtId="5" fontId="3" fillId="2" borderId="0" xfId="0" applyNumberFormat="1" applyFont="1" applyFill="1" applyAlignment="1">
      <alignment horizontal="left" wrapText="1"/>
    </xf>
    <xf numFmtId="0" fontId="3" fillId="2" borderId="0" xfId="0" applyFont="1" applyFill="1" applyAlignment="1">
      <alignment horizontal="left" wrapText="1"/>
    </xf>
    <xf numFmtId="0" fontId="5" fillId="2" borderId="0" xfId="0" applyFont="1" applyFill="1" applyAlignment="1">
      <alignment horizontal="left"/>
    </xf>
    <xf numFmtId="0" fontId="2" fillId="2" borderId="0" xfId="0" applyFont="1" applyFill="1" applyAlignment="1">
      <alignment horizontal="left"/>
    </xf>
    <xf numFmtId="0" fontId="2" fillId="2" borderId="0" xfId="0" applyFont="1" applyFill="1"/>
    <xf numFmtId="0" fontId="3" fillId="2" borderId="0" xfId="0" applyFont="1" applyFill="1" applyAlignment="1">
      <alignment wrapText="1"/>
    </xf>
    <xf numFmtId="0" fontId="2" fillId="2" borderId="0" xfId="0" applyFont="1" applyFill="1" applyAlignment="1">
      <alignment horizontal="right"/>
    </xf>
    <xf numFmtId="0" fontId="2" fillId="2" borderId="0" xfId="0" applyFont="1" applyFill="1" applyAlignment="1">
      <alignment horizontal="center"/>
    </xf>
    <xf numFmtId="5" fontId="2" fillId="2" borderId="0" xfId="0" applyNumberFormat="1" applyFont="1" applyFill="1" applyAlignment="1">
      <alignment horizontal="left" vertical="top" wrapText="1"/>
    </xf>
    <xf numFmtId="0" fontId="7" fillId="2" borderId="0" xfId="0" applyFont="1" applyFill="1"/>
    <xf numFmtId="5" fontId="7" fillId="2" borderId="0" xfId="0" applyNumberFormat="1" applyFont="1" applyFill="1" applyAlignment="1">
      <alignment horizontal="left" wrapText="1"/>
    </xf>
    <xf numFmtId="17" fontId="3" fillId="2" borderId="0" xfId="0" applyNumberFormat="1" applyFont="1" applyFill="1"/>
    <xf numFmtId="5" fontId="3" fillId="2" borderId="0" xfId="0" applyNumberFormat="1" applyFont="1" applyFill="1" applyAlignment="1">
      <alignment horizontal="right" wrapText="1"/>
    </xf>
    <xf numFmtId="0" fontId="0" fillId="0" borderId="0" xfId="0" applyAlignment="1">
      <alignment horizontal="left" vertical="top" wrapText="1"/>
    </xf>
    <xf numFmtId="0" fontId="0" fillId="2" borderId="11" xfId="0" applyFill="1" applyBorder="1"/>
    <xf numFmtId="0" fontId="0" fillId="2" borderId="12" xfId="0" applyFill="1" applyBorder="1"/>
    <xf numFmtId="0" fontId="2" fillId="2" borderId="12" xfId="0" applyFont="1" applyFill="1" applyBorder="1" applyAlignment="1">
      <alignment horizontal="left"/>
    </xf>
    <xf numFmtId="0" fontId="3" fillId="2" borderId="12" xfId="0" applyFont="1" applyFill="1" applyBorder="1" applyAlignment="1">
      <alignment horizontal="left"/>
    </xf>
    <xf numFmtId="5" fontId="3" fillId="2" borderId="12" xfId="0" applyNumberFormat="1" applyFont="1" applyFill="1" applyBorder="1" applyAlignment="1">
      <alignment horizontal="left" wrapText="1"/>
    </xf>
    <xf numFmtId="0" fontId="3" fillId="2" borderId="12" xfId="0" applyFont="1" applyFill="1" applyBorder="1" applyAlignment="1">
      <alignment horizontal="left" wrapText="1"/>
    </xf>
    <xf numFmtId="0" fontId="3" fillId="2" borderId="13" xfId="0" applyFont="1" applyFill="1" applyBorder="1" applyAlignment="1">
      <alignment horizontal="left" wrapText="1"/>
    </xf>
    <xf numFmtId="0" fontId="0" fillId="2" borderId="14" xfId="0" applyFill="1" applyBorder="1"/>
    <xf numFmtId="0" fontId="3" fillId="2" borderId="15" xfId="0" applyFont="1" applyFill="1" applyBorder="1" applyAlignment="1">
      <alignment horizontal="left" wrapText="1"/>
    </xf>
    <xf numFmtId="0" fontId="3" fillId="2" borderId="15" xfId="0" applyFont="1" applyFill="1" applyBorder="1" applyAlignment="1">
      <alignment wrapText="1"/>
    </xf>
    <xf numFmtId="44" fontId="3" fillId="2" borderId="15" xfId="1" applyFont="1" applyFill="1" applyBorder="1" applyAlignment="1">
      <alignment wrapText="1"/>
    </xf>
    <xf numFmtId="44" fontId="7" fillId="2" borderId="15" xfId="1" applyFont="1" applyFill="1" applyBorder="1" applyAlignment="1">
      <alignment wrapText="1"/>
    </xf>
    <xf numFmtId="0" fontId="0" fillId="2" borderId="18" xfId="0" applyFill="1" applyBorder="1"/>
    <xf numFmtId="0" fontId="0" fillId="2" borderId="8" xfId="0" applyFill="1" applyBorder="1"/>
    <xf numFmtId="5" fontId="0" fillId="2" borderId="8" xfId="0" applyNumberFormat="1" applyFill="1" applyBorder="1" applyAlignment="1">
      <alignment wrapText="1"/>
    </xf>
    <xf numFmtId="0" fontId="0" fillId="2" borderId="8" xfId="0" applyFill="1" applyBorder="1" applyAlignment="1">
      <alignment wrapText="1"/>
    </xf>
    <xf numFmtId="0" fontId="0" fillId="2" borderId="19" xfId="0" applyFill="1" applyBorder="1" applyAlignment="1">
      <alignment wrapText="1"/>
    </xf>
    <xf numFmtId="0" fontId="3" fillId="2" borderId="20" xfId="0" applyFont="1" applyFill="1" applyBorder="1" applyAlignment="1">
      <alignment wrapText="1"/>
    </xf>
    <xf numFmtId="0" fontId="2" fillId="2" borderId="0" xfId="0" applyFont="1" applyFill="1" applyAlignment="1">
      <alignment horizontal="left" wrapText="1"/>
    </xf>
    <xf numFmtId="0" fontId="2" fillId="2" borderId="0" xfId="0" applyFont="1" applyFill="1" applyAlignment="1">
      <alignment horizontal="right" wrapText="1"/>
    </xf>
    <xf numFmtId="0" fontId="2" fillId="2" borderId="15" xfId="0" applyFont="1" applyFill="1" applyBorder="1" applyAlignment="1">
      <alignment horizontal="right" wrapText="1"/>
    </xf>
    <xf numFmtId="14" fontId="2" fillId="2" borderId="16" xfId="0" applyNumberFormat="1" applyFont="1" applyFill="1" applyBorder="1" applyAlignment="1">
      <alignment horizontal="right" wrapText="1"/>
    </xf>
    <xf numFmtId="5" fontId="2" fillId="2" borderId="0" xfId="0" applyNumberFormat="1" applyFont="1" applyFill="1" applyAlignment="1">
      <alignment wrapText="1"/>
    </xf>
    <xf numFmtId="0" fontId="6" fillId="2" borderId="0" xfId="0" applyFont="1" applyFill="1"/>
    <xf numFmtId="5" fontId="7" fillId="2" borderId="0" xfId="0" applyNumberFormat="1" applyFont="1" applyFill="1" applyAlignment="1">
      <alignment wrapText="1"/>
    </xf>
    <xf numFmtId="17" fontId="3" fillId="2" borderId="0" xfId="0" applyNumberFormat="1" applyFont="1" applyFill="1" applyAlignment="1">
      <alignment horizontal="left"/>
    </xf>
    <xf numFmtId="0" fontId="3" fillId="2" borderId="0" xfId="0" applyFont="1" applyFill="1" applyAlignment="1">
      <alignment horizontal="center" vertical="center"/>
    </xf>
    <xf numFmtId="17" fontId="7" fillId="2" borderId="0" xfId="0" applyNumberFormat="1" applyFont="1" applyFill="1" applyAlignment="1">
      <alignment horizontal="left"/>
    </xf>
    <xf numFmtId="0" fontId="7" fillId="2" borderId="0" xfId="0" applyFont="1" applyFill="1" applyAlignment="1">
      <alignment horizontal="left"/>
    </xf>
    <xf numFmtId="5" fontId="7" fillId="2" borderId="15" xfId="0" applyNumberFormat="1" applyFont="1" applyFill="1" applyBorder="1" applyAlignment="1">
      <alignment wrapText="1"/>
    </xf>
    <xf numFmtId="0" fontId="7" fillId="2" borderId="0" xfId="0" applyFont="1" applyFill="1" applyAlignment="1">
      <alignment horizontal="center"/>
    </xf>
    <xf numFmtId="0" fontId="9" fillId="2" borderId="0" xfId="0" applyFont="1" applyFill="1"/>
    <xf numFmtId="0" fontId="3" fillId="2" borderId="0" xfId="0" quotePrefix="1" applyFont="1" applyFill="1"/>
    <xf numFmtId="0" fontId="0" fillId="2" borderId="13" xfId="0" applyFill="1" applyBorder="1" applyAlignment="1">
      <alignment horizontal="left"/>
    </xf>
    <xf numFmtId="0" fontId="0" fillId="2" borderId="15" xfId="0" applyFill="1" applyBorder="1" applyAlignment="1">
      <alignment horizontal="left"/>
    </xf>
    <xf numFmtId="0" fontId="0" fillId="2" borderId="15" xfId="0" applyFill="1" applyBorder="1"/>
    <xf numFmtId="14" fontId="2" fillId="2" borderId="0" xfId="0" applyNumberFormat="1" applyFont="1" applyFill="1" applyAlignment="1">
      <alignment horizontal="right" wrapText="1"/>
    </xf>
    <xf numFmtId="0" fontId="0" fillId="2" borderId="15" xfId="0" applyFill="1" applyBorder="1" applyAlignment="1">
      <alignment horizontal="center"/>
    </xf>
    <xf numFmtId="0" fontId="0" fillId="2" borderId="19" xfId="0" applyFill="1" applyBorder="1"/>
    <xf numFmtId="17" fontId="7" fillId="2" borderId="0" xfId="0" applyNumberFormat="1" applyFont="1" applyFill="1"/>
    <xf numFmtId="0" fontId="9" fillId="2" borderId="0" xfId="0" applyFont="1" applyFill="1" applyAlignment="1">
      <alignment horizontal="left"/>
    </xf>
    <xf numFmtId="0" fontId="7" fillId="2" borderId="0" xfId="0" quotePrefix="1" applyFont="1" applyFill="1"/>
    <xf numFmtId="0" fontId="2" fillId="2" borderId="15" xfId="0" applyFont="1" applyFill="1" applyBorder="1" applyAlignment="1">
      <alignment horizontal="center" wrapText="1"/>
    </xf>
    <xf numFmtId="14" fontId="2" fillId="2" borderId="15" xfId="0" applyNumberFormat="1" applyFont="1" applyFill="1" applyBorder="1" applyAlignment="1">
      <alignment wrapText="1"/>
    </xf>
    <xf numFmtId="44" fontId="3" fillId="2" borderId="15" xfId="0" applyNumberFormat="1" applyFont="1" applyFill="1" applyBorder="1" applyAlignment="1">
      <alignment wrapText="1"/>
    </xf>
    <xf numFmtId="44" fontId="2" fillId="2" borderId="0" xfId="1" applyFont="1" applyFill="1" applyBorder="1" applyAlignment="1">
      <alignment horizontal="right" wrapText="1"/>
    </xf>
    <xf numFmtId="44" fontId="6" fillId="2" borderId="0" xfId="1" applyFont="1" applyFill="1" applyBorder="1" applyAlignment="1">
      <alignment horizontal="right" wrapText="1"/>
    </xf>
    <xf numFmtId="0" fontId="0" fillId="0" borderId="13" xfId="0" applyBorder="1" applyAlignment="1">
      <alignment horizontal="centerContinuous"/>
    </xf>
    <xf numFmtId="0" fontId="0" fillId="0" borderId="15" xfId="0" applyBorder="1" applyAlignment="1">
      <alignment horizontal="centerContinuous"/>
    </xf>
    <xf numFmtId="0" fontId="0" fillId="0" borderId="15" xfId="0" applyBorder="1"/>
    <xf numFmtId="0" fontId="0" fillId="0" borderId="15" xfId="0" applyBorder="1" applyAlignment="1">
      <alignment horizontal="center"/>
    </xf>
    <xf numFmtId="0" fontId="0" fillId="0" borderId="19" xfId="0" applyBorder="1"/>
    <xf numFmtId="44" fontId="2" fillId="2" borderId="1" xfId="1" applyFont="1" applyFill="1" applyBorder="1" applyAlignment="1">
      <alignment horizontal="right" wrapText="1"/>
    </xf>
    <xf numFmtId="42" fontId="2" fillId="2" borderId="0" xfId="1" applyNumberFormat="1" applyFont="1" applyFill="1" applyBorder="1" applyAlignment="1">
      <alignment wrapText="1"/>
    </xf>
    <xf numFmtId="0" fontId="1" fillId="0" borderId="15" xfId="0" applyFont="1" applyBorder="1"/>
    <xf numFmtId="42" fontId="2" fillId="0" borderId="21" xfId="0" applyNumberFormat="1" applyFont="1" applyBorder="1" applyAlignment="1">
      <alignment wrapText="1"/>
    </xf>
    <xf numFmtId="0" fontId="3" fillId="2" borderId="23" xfId="0" applyFont="1" applyFill="1" applyBorder="1"/>
    <xf numFmtId="0" fontId="2" fillId="2" borderId="23" xfId="0" applyFont="1" applyFill="1" applyBorder="1"/>
    <xf numFmtId="44" fontId="2" fillId="2" borderId="17" xfId="0" applyNumberFormat="1" applyFont="1" applyFill="1" applyBorder="1" applyAlignment="1">
      <alignment horizontal="left" wrapText="1"/>
    </xf>
    <xf numFmtId="0" fontId="3" fillId="2" borderId="6" xfId="0" applyFont="1" applyFill="1" applyBorder="1" applyAlignment="1">
      <alignment wrapText="1"/>
    </xf>
    <xf numFmtId="0" fontId="2" fillId="2" borderId="23" xfId="0" applyFont="1" applyFill="1" applyBorder="1" applyAlignment="1">
      <alignment horizontal="right"/>
    </xf>
    <xf numFmtId="5" fontId="2" fillId="2" borderId="23" xfId="0" applyNumberFormat="1" applyFont="1" applyFill="1" applyBorder="1" applyAlignment="1">
      <alignment horizontal="left" wrapText="1"/>
    </xf>
    <xf numFmtId="0" fontId="7" fillId="2" borderId="1" xfId="0" applyFont="1" applyFill="1" applyBorder="1"/>
    <xf numFmtId="0" fontId="7" fillId="2" borderId="0" xfId="0" applyFont="1" applyFill="1" applyAlignment="1">
      <alignment horizontal="right"/>
    </xf>
    <xf numFmtId="0" fontId="0" fillId="2" borderId="24" xfId="0" applyFill="1" applyBorder="1"/>
    <xf numFmtId="0" fontId="2" fillId="2" borderId="25" xfId="0" applyFont="1" applyFill="1" applyBorder="1" applyAlignment="1">
      <alignment horizontal="left"/>
    </xf>
    <xf numFmtId="0" fontId="2" fillId="2" borderId="25" xfId="0" applyFont="1" applyFill="1" applyBorder="1" applyAlignment="1">
      <alignment horizontal="center"/>
    </xf>
    <xf numFmtId="5" fontId="2" fillId="2" borderId="25" xfId="0" applyNumberFormat="1" applyFont="1" applyFill="1" applyBorder="1" applyAlignment="1">
      <alignment horizontal="left" vertical="top" wrapText="1"/>
    </xf>
    <xf numFmtId="0" fontId="2" fillId="2" borderId="25" xfId="0" applyFont="1" applyFill="1" applyBorder="1" applyAlignment="1">
      <alignment horizontal="right" wrapText="1"/>
    </xf>
    <xf numFmtId="0" fontId="11" fillId="0" borderId="15" xfId="0" applyFont="1" applyBorder="1" applyAlignment="1">
      <alignment horizontal="left" wrapText="1"/>
    </xf>
    <xf numFmtId="42" fontId="3" fillId="2" borderId="0" xfId="1" applyNumberFormat="1" applyFont="1" applyFill="1" applyBorder="1" applyAlignment="1">
      <alignment wrapText="1"/>
    </xf>
    <xf numFmtId="42" fontId="2" fillId="2" borderId="5" xfId="0" applyNumberFormat="1" applyFont="1" applyFill="1" applyBorder="1" applyAlignment="1">
      <alignment wrapText="1"/>
    </xf>
    <xf numFmtId="42" fontId="2" fillId="2" borderId="23" xfId="0" applyNumberFormat="1" applyFont="1" applyFill="1" applyBorder="1" applyAlignment="1">
      <alignment horizontal="left" wrapText="1"/>
    </xf>
    <xf numFmtId="44" fontId="3" fillId="2" borderId="0" xfId="1" applyFont="1" applyFill="1" applyBorder="1" applyAlignment="1">
      <alignment horizontal="left" wrapText="1"/>
    </xf>
    <xf numFmtId="44" fontId="7" fillId="2" borderId="0" xfId="1" applyFont="1" applyFill="1" applyBorder="1" applyAlignment="1">
      <alignment horizontal="left" wrapText="1"/>
    </xf>
    <xf numFmtId="0" fontId="2" fillId="2" borderId="25" xfId="0" applyFont="1" applyFill="1" applyBorder="1" applyAlignment="1">
      <alignment horizontal="left" vertical="center"/>
    </xf>
    <xf numFmtId="5" fontId="2" fillId="2" borderId="25" xfId="0" applyNumberFormat="1" applyFont="1" applyFill="1" applyBorder="1" applyAlignment="1">
      <alignment horizontal="left" vertical="center" wrapText="1"/>
    </xf>
    <xf numFmtId="0" fontId="2" fillId="2" borderId="25" xfId="0" applyFont="1" applyFill="1" applyBorder="1" applyAlignment="1">
      <alignment horizontal="left" vertical="center" wrapText="1"/>
    </xf>
    <xf numFmtId="5" fontId="13" fillId="2" borderId="0" xfId="0" applyNumberFormat="1" applyFont="1" applyFill="1" applyAlignment="1">
      <alignment wrapText="1"/>
    </xf>
    <xf numFmtId="5" fontId="12" fillId="2" borderId="0" xfId="0" applyNumberFormat="1" applyFont="1" applyFill="1" applyAlignment="1">
      <alignment wrapText="1"/>
    </xf>
    <xf numFmtId="5" fontId="14" fillId="2" borderId="0" xfId="0" applyNumberFormat="1" applyFont="1" applyFill="1" applyAlignment="1">
      <alignment wrapText="1"/>
    </xf>
    <xf numFmtId="0" fontId="0" fillId="0" borderId="8" xfId="0" applyBorder="1"/>
    <xf numFmtId="0" fontId="3" fillId="2" borderId="8" xfId="0" applyFont="1" applyFill="1" applyBorder="1"/>
    <xf numFmtId="5" fontId="3" fillId="2" borderId="8" xfId="0" applyNumberFormat="1" applyFont="1" applyFill="1" applyBorder="1" applyAlignment="1">
      <alignment horizontal="left" wrapText="1"/>
    </xf>
    <xf numFmtId="0" fontId="3" fillId="2" borderId="8" xfId="0" applyFont="1" applyFill="1" applyBorder="1" applyAlignment="1">
      <alignment horizontal="left" wrapText="1"/>
    </xf>
    <xf numFmtId="0" fontId="3" fillId="2" borderId="8" xfId="0" applyFont="1" applyFill="1" applyBorder="1" applyAlignment="1">
      <alignment wrapText="1"/>
    </xf>
    <xf numFmtId="44" fontId="3" fillId="2" borderId="8" xfId="1" applyFont="1" applyFill="1" applyBorder="1" applyAlignment="1">
      <alignment horizontal="left" wrapText="1"/>
    </xf>
    <xf numFmtId="44" fontId="13" fillId="2" borderId="8" xfId="1" applyFont="1" applyFill="1" applyBorder="1" applyAlignment="1">
      <alignment wrapText="1"/>
    </xf>
    <xf numFmtId="44" fontId="13" fillId="2" borderId="8" xfId="1" applyFont="1" applyFill="1" applyBorder="1" applyAlignment="1">
      <alignment horizontal="left" wrapText="1"/>
    </xf>
    <xf numFmtId="44" fontId="3" fillId="2" borderId="8" xfId="1" applyFont="1" applyFill="1" applyBorder="1" applyAlignment="1">
      <alignment wrapText="1"/>
    </xf>
    <xf numFmtId="0" fontId="3" fillId="2" borderId="8" xfId="0" applyFont="1" applyFill="1" applyBorder="1" applyAlignment="1">
      <alignment vertical="center"/>
    </xf>
    <xf numFmtId="5" fontId="3" fillId="2" borderId="8" xfId="0" applyNumberFormat="1" applyFont="1" applyFill="1" applyBorder="1" applyAlignment="1">
      <alignment horizontal="left" vertical="center" wrapText="1"/>
    </xf>
    <xf numFmtId="0" fontId="3" fillId="2" borderId="12" xfId="0" applyFont="1" applyFill="1" applyBorder="1"/>
    <xf numFmtId="44" fontId="3" fillId="2" borderId="12" xfId="1" applyFont="1" applyFill="1" applyBorder="1" applyAlignment="1">
      <alignment horizontal="left" wrapText="1"/>
    </xf>
    <xf numFmtId="44" fontId="3" fillId="2" borderId="12" xfId="1" applyFont="1" applyFill="1" applyBorder="1" applyAlignment="1">
      <alignment wrapText="1"/>
    </xf>
    <xf numFmtId="5" fontId="3" fillId="2" borderId="8" xfId="0" applyNumberFormat="1" applyFont="1" applyFill="1" applyBorder="1" applyAlignment="1">
      <alignment wrapText="1"/>
    </xf>
    <xf numFmtId="0" fontId="0" fillId="0" borderId="8" xfId="0" applyBorder="1" applyAlignment="1">
      <alignment wrapText="1"/>
    </xf>
    <xf numFmtId="5" fontId="3" fillId="2" borderId="8" xfId="0" applyNumberFormat="1" applyFont="1" applyFill="1" applyBorder="1" applyAlignment="1">
      <alignment vertical="center" wrapText="1"/>
    </xf>
    <xf numFmtId="5" fontId="13" fillId="2" borderId="8" xfId="0" applyNumberFormat="1" applyFont="1" applyFill="1" applyBorder="1" applyAlignment="1">
      <alignment wrapText="1"/>
    </xf>
    <xf numFmtId="44" fontId="14" fillId="2" borderId="8" xfId="1" applyFont="1" applyFill="1" applyBorder="1" applyAlignment="1">
      <alignment horizontal="left" wrapText="1"/>
    </xf>
    <xf numFmtId="44" fontId="3" fillId="2" borderId="8" xfId="1" applyFont="1" applyFill="1" applyBorder="1" applyAlignment="1">
      <alignment horizontal="left" vertical="top" wrapText="1"/>
    </xf>
    <xf numFmtId="42" fontId="9" fillId="2" borderId="0" xfId="1" applyNumberFormat="1" applyFont="1" applyFill="1" applyBorder="1" applyAlignment="1">
      <alignment horizontal="center" wrapText="1"/>
    </xf>
    <xf numFmtId="44" fontId="15" fillId="2" borderId="1" xfId="1" applyFont="1" applyFill="1" applyBorder="1" applyAlignment="1">
      <alignment horizontal="right" wrapText="1"/>
    </xf>
    <xf numFmtId="5" fontId="10" fillId="2" borderId="8" xfId="0" applyNumberFormat="1" applyFont="1" applyFill="1" applyBorder="1" applyAlignment="1">
      <alignment horizontal="left" wrapText="1"/>
    </xf>
    <xf numFmtId="5" fontId="3" fillId="2" borderId="8" xfId="0" applyNumberFormat="1" applyFont="1" applyFill="1" applyBorder="1" applyAlignment="1">
      <alignment horizontal="left" vertical="top" wrapText="1"/>
    </xf>
    <xf numFmtId="0" fontId="3" fillId="2" borderId="0" xfId="0" applyFont="1" applyFill="1" applyAlignment="1">
      <alignment vertical="center"/>
    </xf>
    <xf numFmtId="5" fontId="3" fillId="2" borderId="0" xfId="0" applyNumberFormat="1" applyFont="1" applyFill="1" applyAlignment="1">
      <alignment horizontal="left" vertical="center" wrapText="1"/>
    </xf>
    <xf numFmtId="6" fontId="3" fillId="2" borderId="0" xfId="0" applyNumberFormat="1" applyFont="1" applyFill="1" applyAlignment="1">
      <alignment wrapText="1"/>
    </xf>
    <xf numFmtId="0" fontId="2" fillId="2" borderId="0" xfId="0" applyFont="1" applyFill="1" applyAlignment="1">
      <alignment horizontal="right" vertical="top" wrapText="1"/>
    </xf>
    <xf numFmtId="6" fontId="2" fillId="2" borderId="0" xfId="0" applyNumberFormat="1" applyFont="1" applyFill="1" applyAlignment="1">
      <alignment wrapText="1"/>
    </xf>
    <xf numFmtId="0" fontId="3" fillId="0" borderId="0" xfId="0" applyFont="1" applyAlignment="1">
      <alignment wrapText="1"/>
    </xf>
    <xf numFmtId="0" fontId="2" fillId="2" borderId="0" xfId="0" applyFont="1" applyFill="1" applyAlignment="1">
      <alignment vertical="top"/>
    </xf>
    <xf numFmtId="0" fontId="2" fillId="2" borderId="6" xfId="0" applyFont="1" applyFill="1" applyBorder="1" applyAlignment="1">
      <alignment horizontal="left"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left" wrapText="1"/>
    </xf>
    <xf numFmtId="0" fontId="0" fillId="0" borderId="0" xfId="0" applyAlignment="1">
      <alignment wrapText="1"/>
    </xf>
    <xf numFmtId="0" fontId="0" fillId="0" borderId="15" xfId="0" applyBorder="1" applyAlignment="1">
      <alignment wrapText="1"/>
    </xf>
    <xf numFmtId="44" fontId="10" fillId="2" borderId="0" xfId="0" applyNumberFormat="1" applyFont="1" applyFill="1" applyAlignment="1">
      <alignment wrapText="1"/>
    </xf>
    <xf numFmtId="0" fontId="11" fillId="0" borderId="15" xfId="0" applyFont="1" applyBorder="1" applyAlignment="1">
      <alignment wrapText="1"/>
    </xf>
    <xf numFmtId="6" fontId="2" fillId="2" borderId="22" xfId="0" applyNumberFormat="1" applyFont="1" applyFill="1" applyBorder="1" applyAlignment="1">
      <alignment horizontal="left" wrapText="1"/>
    </xf>
    <xf numFmtId="0" fontId="0" fillId="0" borderId="22" xfId="0" applyBorder="1" applyAlignment="1">
      <alignment horizontal="left" wrapText="1"/>
    </xf>
    <xf numFmtId="5" fontId="7" fillId="2" borderId="0" xfId="0" applyNumberFormat="1" applyFont="1" applyFill="1" applyAlignment="1">
      <alignment horizontal="left" wrapText="1"/>
    </xf>
    <xf numFmtId="44" fontId="3" fillId="2" borderId="8" xfId="1" applyFont="1" applyFill="1" applyBorder="1" applyAlignment="1">
      <alignment horizontal="left" vertical="top" wrapText="1"/>
    </xf>
    <xf numFmtId="0" fontId="0" fillId="0" borderId="8" xfId="0" applyBorder="1" applyAlignment="1">
      <alignment vertical="top" wrapText="1"/>
    </xf>
    <xf numFmtId="5" fontId="3" fillId="2" borderId="8" xfId="0" applyNumberFormat="1" applyFont="1" applyFill="1" applyBorder="1" applyAlignment="1">
      <alignment horizontal="left" vertical="center" wrapText="1"/>
    </xf>
    <xf numFmtId="0" fontId="0" fillId="0" borderId="8" xfId="0" applyBorder="1" applyAlignment="1">
      <alignment vertical="center" wrapText="1"/>
    </xf>
    <xf numFmtId="0" fontId="3" fillId="2" borderId="8" xfId="0" applyFont="1" applyFill="1" applyBorder="1" applyAlignment="1">
      <alignment horizontal="left" wrapText="1"/>
    </xf>
    <xf numFmtId="0" fontId="0" fillId="0" borderId="8" xfId="0" applyBorder="1" applyAlignment="1">
      <alignment wrapText="1"/>
    </xf>
    <xf numFmtId="44" fontId="3" fillId="2" borderId="8" xfId="1" applyFont="1"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487680</xdr:colOff>
      <xdr:row>1</xdr:row>
      <xdr:rowOff>121566</xdr:rowOff>
    </xdr:from>
    <xdr:to>
      <xdr:col>8</xdr:col>
      <xdr:colOff>2354580</xdr:colOff>
      <xdr:row>5</xdr:row>
      <xdr:rowOff>175260</xdr:rowOff>
    </xdr:to>
    <xdr:pic>
      <xdr:nvPicPr>
        <xdr:cNvPr id="3" name="Picture 2">
          <a:extLst>
            <a:ext uri="{FF2B5EF4-FFF2-40B4-BE49-F238E27FC236}">
              <a16:creationId xmlns:a16="http://schemas.microsoft.com/office/drawing/2014/main" id="{4941074B-55D2-ED37-7BDD-3691A3F73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0460" y="296826"/>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685800</xdr:colOff>
      <xdr:row>1</xdr:row>
      <xdr:rowOff>129540</xdr:rowOff>
    </xdr:from>
    <xdr:to>
      <xdr:col>9</xdr:col>
      <xdr:colOff>1135380</xdr:colOff>
      <xdr:row>5</xdr:row>
      <xdr:rowOff>183234</xdr:rowOff>
    </xdr:to>
    <xdr:pic>
      <xdr:nvPicPr>
        <xdr:cNvPr id="3" name="Picture 2">
          <a:extLst>
            <a:ext uri="{FF2B5EF4-FFF2-40B4-BE49-F238E27FC236}">
              <a16:creationId xmlns:a16="http://schemas.microsoft.com/office/drawing/2014/main" id="{6F9F30A9-E4D6-4318-B44E-F2B0F5993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4220" y="30480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388620</xdr:colOff>
      <xdr:row>1</xdr:row>
      <xdr:rowOff>121920</xdr:rowOff>
    </xdr:from>
    <xdr:to>
      <xdr:col>10</xdr:col>
      <xdr:colOff>30480</xdr:colOff>
      <xdr:row>5</xdr:row>
      <xdr:rowOff>175614</xdr:rowOff>
    </xdr:to>
    <xdr:pic>
      <xdr:nvPicPr>
        <xdr:cNvPr id="3" name="Picture 2">
          <a:extLst>
            <a:ext uri="{FF2B5EF4-FFF2-40B4-BE49-F238E27FC236}">
              <a16:creationId xmlns:a16="http://schemas.microsoft.com/office/drawing/2014/main" id="{ED54D01A-AB3E-4008-97AA-82AC94B7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6740" y="2971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792480</xdr:colOff>
      <xdr:row>2</xdr:row>
      <xdr:rowOff>83820</xdr:rowOff>
    </xdr:from>
    <xdr:to>
      <xdr:col>9</xdr:col>
      <xdr:colOff>739140</xdr:colOff>
      <xdr:row>6</xdr:row>
      <xdr:rowOff>137514</xdr:rowOff>
    </xdr:to>
    <xdr:pic>
      <xdr:nvPicPr>
        <xdr:cNvPr id="3" name="Picture 2">
          <a:extLst>
            <a:ext uri="{FF2B5EF4-FFF2-40B4-BE49-F238E27FC236}">
              <a16:creationId xmlns:a16="http://schemas.microsoft.com/office/drawing/2014/main" id="{DF44574C-3161-48BC-B693-601807779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4267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297180</xdr:colOff>
      <xdr:row>1</xdr:row>
      <xdr:rowOff>106680</xdr:rowOff>
    </xdr:from>
    <xdr:to>
      <xdr:col>9</xdr:col>
      <xdr:colOff>1051560</xdr:colOff>
      <xdr:row>5</xdr:row>
      <xdr:rowOff>160374</xdr:rowOff>
    </xdr:to>
    <xdr:pic>
      <xdr:nvPicPr>
        <xdr:cNvPr id="3" name="Picture 2">
          <a:extLst>
            <a:ext uri="{FF2B5EF4-FFF2-40B4-BE49-F238E27FC236}">
              <a16:creationId xmlns:a16="http://schemas.microsoft.com/office/drawing/2014/main" id="{3FCFB697-9FEA-4A17-A571-66331DB8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6220" y="28194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396240</xdr:colOff>
      <xdr:row>1</xdr:row>
      <xdr:rowOff>99060</xdr:rowOff>
    </xdr:from>
    <xdr:to>
      <xdr:col>10</xdr:col>
      <xdr:colOff>38100</xdr:colOff>
      <xdr:row>5</xdr:row>
      <xdr:rowOff>152754</xdr:rowOff>
    </xdr:to>
    <xdr:pic>
      <xdr:nvPicPr>
        <xdr:cNvPr id="3" name="Picture 2">
          <a:extLst>
            <a:ext uri="{FF2B5EF4-FFF2-40B4-BE49-F238E27FC236}">
              <a16:creationId xmlns:a16="http://schemas.microsoft.com/office/drawing/2014/main" id="{719F4D6D-F735-42D9-A031-D84DC4C2C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5280" y="2743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396240</xdr:colOff>
      <xdr:row>1</xdr:row>
      <xdr:rowOff>114300</xdr:rowOff>
    </xdr:from>
    <xdr:to>
      <xdr:col>10</xdr:col>
      <xdr:colOff>38100</xdr:colOff>
      <xdr:row>5</xdr:row>
      <xdr:rowOff>167994</xdr:rowOff>
    </xdr:to>
    <xdr:pic>
      <xdr:nvPicPr>
        <xdr:cNvPr id="3" name="Picture 2">
          <a:extLst>
            <a:ext uri="{FF2B5EF4-FFF2-40B4-BE49-F238E27FC236}">
              <a16:creationId xmlns:a16="http://schemas.microsoft.com/office/drawing/2014/main" id="{C45A911F-E154-4A86-B298-E8907F777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5280" y="28956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441960</xdr:colOff>
      <xdr:row>1</xdr:row>
      <xdr:rowOff>129540</xdr:rowOff>
    </xdr:from>
    <xdr:to>
      <xdr:col>10</xdr:col>
      <xdr:colOff>83820</xdr:colOff>
      <xdr:row>5</xdr:row>
      <xdr:rowOff>183234</xdr:rowOff>
    </xdr:to>
    <xdr:pic>
      <xdr:nvPicPr>
        <xdr:cNvPr id="3" name="Picture 2">
          <a:extLst>
            <a:ext uri="{FF2B5EF4-FFF2-40B4-BE49-F238E27FC236}">
              <a16:creationId xmlns:a16="http://schemas.microsoft.com/office/drawing/2014/main" id="{043BDC9E-DDF4-42A3-B4F9-35C3C63FD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6680" y="30480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182880</xdr:colOff>
      <xdr:row>2</xdr:row>
      <xdr:rowOff>106680</xdr:rowOff>
    </xdr:from>
    <xdr:to>
      <xdr:col>9</xdr:col>
      <xdr:colOff>1059180</xdr:colOff>
      <xdr:row>6</xdr:row>
      <xdr:rowOff>160374</xdr:rowOff>
    </xdr:to>
    <xdr:pic>
      <xdr:nvPicPr>
        <xdr:cNvPr id="2" name="Picture 1">
          <a:extLst>
            <a:ext uri="{FF2B5EF4-FFF2-40B4-BE49-F238E27FC236}">
              <a16:creationId xmlns:a16="http://schemas.microsoft.com/office/drawing/2014/main" id="{ABBAD747-B5AE-4C01-9AA1-2F9B1C30A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4495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2</xdr:row>
      <xdr:rowOff>121920</xdr:rowOff>
    </xdr:from>
    <xdr:to>
      <xdr:col>9</xdr:col>
      <xdr:colOff>876300</xdr:colOff>
      <xdr:row>6</xdr:row>
      <xdr:rowOff>175614</xdr:rowOff>
    </xdr:to>
    <xdr:pic>
      <xdr:nvPicPr>
        <xdr:cNvPr id="3" name="Picture 2">
          <a:extLst>
            <a:ext uri="{FF2B5EF4-FFF2-40B4-BE49-F238E27FC236}">
              <a16:creationId xmlns:a16="http://schemas.microsoft.com/office/drawing/2014/main" id="{6E9C8B18-FFDD-49F4-B5BD-C4CC88065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7460" y="46482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2834640</xdr:colOff>
      <xdr:row>1</xdr:row>
      <xdr:rowOff>83820</xdr:rowOff>
    </xdr:from>
    <xdr:to>
      <xdr:col>12</xdr:col>
      <xdr:colOff>91440</xdr:colOff>
      <xdr:row>5</xdr:row>
      <xdr:rowOff>137514</xdr:rowOff>
    </xdr:to>
    <xdr:pic>
      <xdr:nvPicPr>
        <xdr:cNvPr id="3" name="Picture 2">
          <a:extLst>
            <a:ext uri="{FF2B5EF4-FFF2-40B4-BE49-F238E27FC236}">
              <a16:creationId xmlns:a16="http://schemas.microsoft.com/office/drawing/2014/main" id="{07CAFE27-2ADC-48C8-BC8B-EFC4F994E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259080"/>
          <a:ext cx="1866900" cy="998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42"/>
  <sheetViews>
    <sheetView showGridLines="0" tabSelected="1" view="pageLayout" topLeftCell="A12" zoomScaleNormal="100" workbookViewId="0">
      <selection activeCell="F21" sqref="F21"/>
    </sheetView>
  </sheetViews>
  <sheetFormatPr defaultRowHeight="13.2" x14ac:dyDescent="0.25"/>
  <cols>
    <col min="1" max="1" width="2.88671875" customWidth="1"/>
    <col min="2" max="2" width="2.44140625" customWidth="1"/>
    <col min="3" max="3" width="26.21875" customWidth="1"/>
    <col min="4" max="5" width="7.5546875" customWidth="1"/>
    <col min="6" max="6" width="19.44140625" style="4" customWidth="1"/>
    <col min="7" max="7" width="14.77734375" style="5" customWidth="1"/>
    <col min="8" max="8" width="18.88671875" style="5" customWidth="1"/>
    <col min="9" max="9" width="35.6640625" style="5" customWidth="1"/>
    <col min="10" max="10" width="2.109375" customWidth="1"/>
  </cols>
  <sheetData>
    <row r="1" spans="2:10" ht="13.8" thickBot="1" x14ac:dyDescent="0.3"/>
    <row r="2" spans="2:10" ht="13.8" x14ac:dyDescent="0.3">
      <c r="B2" s="84"/>
      <c r="C2" s="85"/>
      <c r="D2" s="86"/>
      <c r="E2" s="87"/>
      <c r="F2" s="88"/>
      <c r="G2" s="89"/>
      <c r="H2" s="89"/>
      <c r="I2" s="89"/>
      <c r="J2" s="131"/>
    </row>
    <row r="3" spans="2:10" ht="25.8" x14ac:dyDescent="0.5">
      <c r="B3" s="91"/>
      <c r="C3" s="68" t="s">
        <v>6</v>
      </c>
      <c r="D3" s="69"/>
      <c r="E3" s="69"/>
      <c r="F3" s="70"/>
      <c r="G3" s="71"/>
      <c r="H3" s="71"/>
      <c r="I3" s="71"/>
      <c r="J3" s="132"/>
    </row>
    <row r="4" spans="2:10" ht="21" x14ac:dyDescent="0.4">
      <c r="B4" s="91"/>
      <c r="C4" s="72" t="s">
        <v>184</v>
      </c>
      <c r="D4" s="73"/>
      <c r="E4" s="69"/>
      <c r="F4" s="70"/>
      <c r="G4" s="71"/>
      <c r="H4" s="71"/>
      <c r="J4" s="132"/>
    </row>
    <row r="5" spans="2:10" ht="13.8" x14ac:dyDescent="0.3">
      <c r="B5" s="91"/>
      <c r="C5" s="74" t="s">
        <v>55</v>
      </c>
      <c r="D5" s="65"/>
      <c r="E5" s="65"/>
      <c r="F5" s="66"/>
      <c r="G5" s="75"/>
      <c r="H5" s="75"/>
      <c r="I5" s="75"/>
      <c r="J5" s="133"/>
    </row>
    <row r="6" spans="2:10" ht="15.75" customHeight="1" x14ac:dyDescent="0.3">
      <c r="B6" s="91"/>
      <c r="C6" s="6"/>
      <c r="D6" s="6"/>
      <c r="E6" s="6"/>
      <c r="F6" s="7"/>
      <c r="G6" s="32"/>
      <c r="H6" s="32"/>
      <c r="I6" s="32"/>
      <c r="J6" s="133"/>
    </row>
    <row r="7" spans="2:10" ht="27.6" customHeight="1" x14ac:dyDescent="0.3">
      <c r="B7" s="91"/>
      <c r="C7" s="76"/>
      <c r="D7" s="77"/>
      <c r="E7" s="77"/>
      <c r="F7" s="78" t="s">
        <v>42</v>
      </c>
      <c r="G7" s="196" t="s">
        <v>183</v>
      </c>
      <c r="H7" s="196"/>
      <c r="I7" s="192" t="s">
        <v>82</v>
      </c>
      <c r="J7" s="134"/>
    </row>
    <row r="8" spans="2:10" ht="13.8" x14ac:dyDescent="0.3">
      <c r="B8" s="91"/>
      <c r="C8" s="43"/>
      <c r="D8" s="43"/>
      <c r="E8" s="43"/>
      <c r="F8" s="44"/>
      <c r="G8" s="61"/>
      <c r="H8" s="61"/>
      <c r="I8"/>
      <c r="J8" s="133"/>
    </row>
    <row r="9" spans="2:10" ht="13.8" x14ac:dyDescent="0.3">
      <c r="B9" s="91"/>
      <c r="D9" s="65"/>
      <c r="E9" s="65"/>
      <c r="F9" s="66"/>
      <c r="G9" s="9"/>
      <c r="H9" s="9"/>
      <c r="I9" s="9"/>
      <c r="J9" s="133"/>
    </row>
    <row r="10" spans="2:10" ht="13.8" x14ac:dyDescent="0.3">
      <c r="B10" s="91"/>
      <c r="C10" s="74" t="s">
        <v>62</v>
      </c>
      <c r="D10" s="65"/>
      <c r="E10" s="65"/>
      <c r="F10" s="70">
        <f>'General Contents'!G31</f>
        <v>24124</v>
      </c>
      <c r="G10" s="52">
        <v>25381</v>
      </c>
      <c r="H10" s="21"/>
      <c r="I10" s="59">
        <f>SUM(G10-F10)</f>
        <v>1257</v>
      </c>
      <c r="J10" s="133"/>
    </row>
    <row r="11" spans="2:10" ht="13.8" x14ac:dyDescent="0.3">
      <c r="B11" s="91"/>
      <c r="C11" s="74"/>
      <c r="D11" s="65"/>
      <c r="E11" s="65"/>
      <c r="F11" s="70"/>
      <c r="G11" s="52"/>
      <c r="H11" s="21"/>
      <c r="I11" s="129"/>
      <c r="J11" s="133"/>
    </row>
    <row r="12" spans="2:10" ht="13.8" x14ac:dyDescent="0.3">
      <c r="B12" s="91"/>
      <c r="C12" s="74"/>
      <c r="D12" s="65"/>
      <c r="E12" s="65"/>
      <c r="F12" s="70"/>
      <c r="G12" s="52"/>
      <c r="H12" s="21"/>
      <c r="I12" s="136" t="s">
        <v>66</v>
      </c>
      <c r="J12" s="133"/>
    </row>
    <row r="13" spans="2:10" ht="13.8" x14ac:dyDescent="0.3">
      <c r="B13" s="91"/>
      <c r="C13" s="29" t="s">
        <v>30</v>
      </c>
      <c r="D13" s="30"/>
      <c r="E13" s="30"/>
      <c r="F13" s="48">
        <f>SUM('Playground Equip MG'!G25+'Playground Equip ML'!G38+'Playground Equip CAS'!G21)</f>
        <v>272609</v>
      </c>
      <c r="G13" s="53">
        <v>272609</v>
      </c>
      <c r="H13" s="39"/>
      <c r="I13" s="59">
        <f>SUM(G13-F13)</f>
        <v>0</v>
      </c>
      <c r="J13" s="133"/>
    </row>
    <row r="14" spans="2:10" ht="13.8" x14ac:dyDescent="0.3">
      <c r="B14" s="91"/>
      <c r="C14" s="75" t="s">
        <v>56</v>
      </c>
      <c r="D14" s="65"/>
      <c r="E14" s="65"/>
      <c r="F14" s="70"/>
      <c r="G14" s="52"/>
      <c r="H14" s="9"/>
      <c r="I14" s="9"/>
      <c r="J14" s="133"/>
    </row>
    <row r="15" spans="2:10" ht="13.8" x14ac:dyDescent="0.3">
      <c r="B15" s="91"/>
      <c r="C15" s="6" t="s">
        <v>132</v>
      </c>
      <c r="D15" s="6"/>
      <c r="E15" s="6"/>
      <c r="F15" s="49"/>
      <c r="G15" s="54"/>
      <c r="H15" s="27"/>
      <c r="I15" s="136" t="s">
        <v>66</v>
      </c>
      <c r="J15" s="133"/>
    </row>
    <row r="16" spans="2:10" ht="13.8" x14ac:dyDescent="0.3">
      <c r="B16" s="91"/>
      <c r="C16" s="12" t="s">
        <v>27</v>
      </c>
      <c r="D16" s="79"/>
      <c r="E16" s="79"/>
      <c r="F16" s="80">
        <f>'Street Furniture'!G42</f>
        <v>47938</v>
      </c>
      <c r="G16" s="55">
        <v>47782</v>
      </c>
      <c r="H16" s="22"/>
      <c r="I16" s="185">
        <f>SUM(G16-F16)</f>
        <v>-156</v>
      </c>
      <c r="J16" s="133"/>
    </row>
    <row r="17" spans="2:10" ht="13.8" x14ac:dyDescent="0.3">
      <c r="B17" s="91"/>
      <c r="C17" s="79"/>
      <c r="D17" s="79"/>
      <c r="E17" s="79"/>
      <c r="F17" s="80"/>
      <c r="G17" s="55"/>
      <c r="H17" s="18"/>
      <c r="I17" s="130" t="s">
        <v>157</v>
      </c>
      <c r="J17" s="133"/>
    </row>
    <row r="18" spans="2:10" ht="21.6" x14ac:dyDescent="0.3">
      <c r="B18" s="91"/>
      <c r="C18" s="19"/>
      <c r="D18" s="20"/>
      <c r="E18" s="20"/>
      <c r="F18" s="50"/>
      <c r="G18" s="56"/>
      <c r="H18" s="28"/>
      <c r="I18" s="186" t="s">
        <v>185</v>
      </c>
      <c r="J18" s="138"/>
    </row>
    <row r="19" spans="2:10" ht="13.8" x14ac:dyDescent="0.3">
      <c r="B19" s="91"/>
      <c r="C19" s="12" t="s">
        <v>61</v>
      </c>
      <c r="D19" s="13"/>
      <c r="E19" s="13"/>
      <c r="F19" s="51">
        <f>'Outside Equipment'!G18</f>
        <v>4568.5</v>
      </c>
      <c r="G19" s="55">
        <v>5150</v>
      </c>
      <c r="H19" s="21"/>
      <c r="I19" s="58">
        <f>SUM(G19-F19)</f>
        <v>581.5</v>
      </c>
      <c r="J19" s="133"/>
    </row>
    <row r="20" spans="2:10" ht="13.8" x14ac:dyDescent="0.3">
      <c r="B20" s="91"/>
      <c r="C20" s="81"/>
      <c r="D20" s="65"/>
      <c r="E20" s="65"/>
      <c r="F20" s="70"/>
      <c r="G20" s="52"/>
      <c r="H20" s="9"/>
      <c r="I20" s="9"/>
      <c r="J20" s="133"/>
    </row>
    <row r="21" spans="2:10" ht="13.8" x14ac:dyDescent="0.3">
      <c r="B21" s="91"/>
      <c r="C21" s="46"/>
      <c r="D21" s="6"/>
      <c r="E21" s="6"/>
      <c r="F21" s="49"/>
      <c r="G21" s="54"/>
      <c r="H21" s="27"/>
      <c r="I21" s="136" t="s">
        <v>66</v>
      </c>
      <c r="J21" s="133"/>
    </row>
    <row r="22" spans="2:10" ht="13.8" x14ac:dyDescent="0.3">
      <c r="B22" s="91"/>
      <c r="C22" s="195" t="s">
        <v>28</v>
      </c>
      <c r="D22" s="13"/>
      <c r="E22" s="13"/>
      <c r="F22" s="51">
        <f>Land!H43</f>
        <v>9</v>
      </c>
      <c r="G22" s="55">
        <v>25000</v>
      </c>
      <c r="I22" s="21"/>
      <c r="J22" s="133"/>
    </row>
    <row r="23" spans="2:10" ht="13.8" x14ac:dyDescent="0.3">
      <c r="B23" s="91"/>
      <c r="C23" s="194" t="s">
        <v>176</v>
      </c>
      <c r="D23" s="65"/>
      <c r="E23" s="65"/>
      <c r="F23" s="70"/>
      <c r="G23" s="137"/>
      <c r="I23" s="21"/>
      <c r="J23" s="133"/>
    </row>
    <row r="24" spans="2:10" ht="13.8" x14ac:dyDescent="0.3">
      <c r="B24" s="91"/>
      <c r="C24" s="46"/>
      <c r="D24" s="65"/>
      <c r="E24" s="65"/>
      <c r="F24" s="70"/>
      <c r="G24" s="52"/>
      <c r="H24" s="21"/>
      <c r="I24" s="136" t="s">
        <v>66</v>
      </c>
      <c r="J24" s="133"/>
    </row>
    <row r="25" spans="2:10" ht="13.8" x14ac:dyDescent="0.3">
      <c r="B25" s="91"/>
      <c r="C25" s="29" t="s">
        <v>5</v>
      </c>
      <c r="D25" s="30"/>
      <c r="E25" s="30"/>
      <c r="F25" s="48">
        <f>Buildings!G21</f>
        <v>3477078</v>
      </c>
      <c r="G25" s="53">
        <v>3477078</v>
      </c>
      <c r="H25" s="31"/>
      <c r="I25" s="58">
        <f>SUM(G25-F25)</f>
        <v>0</v>
      </c>
      <c r="J25" s="133"/>
    </row>
    <row r="26" spans="2:10" ht="13.8" x14ac:dyDescent="0.3">
      <c r="B26" s="91"/>
      <c r="C26" s="81"/>
      <c r="D26" s="65"/>
      <c r="E26" s="65"/>
      <c r="F26" s="82"/>
      <c r="G26" s="52"/>
      <c r="H26" s="21"/>
      <c r="I26" s="21"/>
      <c r="J26" s="133"/>
    </row>
    <row r="27" spans="2:10" ht="13.8" x14ac:dyDescent="0.3">
      <c r="B27" s="91"/>
      <c r="C27" s="11"/>
      <c r="D27" s="6"/>
      <c r="E27" s="6"/>
      <c r="F27" s="24"/>
      <c r="G27" s="54"/>
      <c r="H27" s="25"/>
      <c r="I27" s="136" t="s">
        <v>66</v>
      </c>
      <c r="J27" s="133"/>
    </row>
    <row r="28" spans="2:10" ht="13.8" x14ac:dyDescent="0.3">
      <c r="B28" s="91"/>
      <c r="C28" s="74" t="s">
        <v>72</v>
      </c>
      <c r="D28" s="65"/>
      <c r="E28" s="65"/>
      <c r="F28" s="70">
        <f>'Gates and Fences'!G22</f>
        <v>15000</v>
      </c>
      <c r="G28" s="52">
        <v>15914</v>
      </c>
      <c r="H28" s="21"/>
      <c r="I28" s="58">
        <f>SUM(G28-F28)</f>
        <v>914</v>
      </c>
      <c r="J28" s="133"/>
    </row>
    <row r="29" spans="2:10" ht="13.8" x14ac:dyDescent="0.3">
      <c r="B29" s="91"/>
      <c r="C29" s="74"/>
      <c r="D29" s="65"/>
      <c r="E29" s="65"/>
      <c r="F29" s="82"/>
      <c r="G29" s="52"/>
      <c r="H29" s="21"/>
      <c r="I29" s="21"/>
      <c r="J29" s="133"/>
    </row>
    <row r="30" spans="2:10" ht="13.8" x14ac:dyDescent="0.3">
      <c r="B30" s="91"/>
      <c r="C30" s="23"/>
      <c r="D30" s="67"/>
      <c r="E30" s="23"/>
      <c r="F30" s="26"/>
      <c r="G30" s="52"/>
      <c r="H30" s="9"/>
      <c r="I30" s="136" t="s">
        <v>66</v>
      </c>
      <c r="J30" s="133"/>
    </row>
    <row r="31" spans="2:10" ht="13.8" x14ac:dyDescent="0.3">
      <c r="B31" s="91"/>
      <c r="C31" s="65"/>
      <c r="D31" s="65"/>
      <c r="E31" s="65"/>
      <c r="F31" s="66"/>
      <c r="G31" s="143"/>
      <c r="H31" s="143"/>
      <c r="I31" s="64"/>
      <c r="J31" s="133"/>
    </row>
    <row r="32" spans="2:10" ht="14.4" thickBot="1" x14ac:dyDescent="0.35">
      <c r="B32" s="91"/>
      <c r="C32" s="144" t="s">
        <v>3</v>
      </c>
      <c r="D32" s="140"/>
      <c r="E32" s="141"/>
      <c r="F32" s="145">
        <f>SUM(F8:F30)</f>
        <v>3841326.5</v>
      </c>
      <c r="G32" s="156">
        <f>SUM(G9:G31)</f>
        <v>3868914</v>
      </c>
      <c r="H32" s="64"/>
      <c r="I32" s="64"/>
      <c r="J32" s="133"/>
    </row>
    <row r="33" spans="2:10" ht="14.4" thickTop="1" x14ac:dyDescent="0.3">
      <c r="B33" s="91"/>
      <c r="C33" s="65"/>
      <c r="D33" s="65"/>
      <c r="E33" s="65"/>
      <c r="F33" s="66"/>
      <c r="G33" s="75"/>
      <c r="H33" s="75"/>
      <c r="I33" s="75"/>
      <c r="J33" s="133"/>
    </row>
    <row r="34" spans="2:10" ht="13.8" x14ac:dyDescent="0.3">
      <c r="B34" s="91"/>
      <c r="C34" s="74" t="s">
        <v>175</v>
      </c>
      <c r="D34" s="65"/>
      <c r="E34" s="65"/>
      <c r="F34" s="66"/>
      <c r="G34" s="193">
        <v>10000000</v>
      </c>
      <c r="H34" s="75"/>
      <c r="I34" s="75"/>
      <c r="J34" s="133"/>
    </row>
    <row r="35" spans="2:10" ht="13.8" x14ac:dyDescent="0.3">
      <c r="B35" s="91"/>
      <c r="C35" s="74"/>
      <c r="D35" s="65"/>
      <c r="E35" s="65"/>
      <c r="F35" s="66"/>
      <c r="G35" s="191"/>
      <c r="H35" s="75"/>
      <c r="I35" s="75"/>
      <c r="J35" s="133"/>
    </row>
    <row r="36" spans="2:10" ht="13.8" x14ac:dyDescent="0.3">
      <c r="B36" s="91"/>
      <c r="C36" s="74"/>
      <c r="D36" s="65"/>
      <c r="E36" s="65"/>
      <c r="F36" s="66"/>
      <c r="G36" s="191"/>
      <c r="H36" s="75"/>
      <c r="I36" s="75"/>
      <c r="J36" s="133"/>
    </row>
    <row r="37" spans="2:10" ht="13.8" x14ac:dyDescent="0.3">
      <c r="B37" s="91"/>
      <c r="D37" s="65"/>
      <c r="E37" s="65"/>
      <c r="F37" s="66"/>
      <c r="G37" s="75"/>
      <c r="H37" s="75"/>
      <c r="I37" s="75"/>
      <c r="J37" s="133"/>
    </row>
    <row r="38" spans="2:10" ht="13.8" x14ac:dyDescent="0.3">
      <c r="B38" s="91"/>
      <c r="C38" s="74" t="s">
        <v>100</v>
      </c>
      <c r="E38" s="65"/>
      <c r="F38" s="66"/>
      <c r="G38" s="197" t="s">
        <v>98</v>
      </c>
      <c r="H38" s="197"/>
      <c r="I38" s="75"/>
      <c r="J38" s="133"/>
    </row>
    <row r="39" spans="2:10" ht="13.8" x14ac:dyDescent="0.3">
      <c r="B39" s="91"/>
      <c r="E39" s="65"/>
      <c r="F39" s="66"/>
      <c r="G39" s="198" t="s">
        <v>191</v>
      </c>
      <c r="H39" s="199"/>
      <c r="I39" s="75"/>
      <c r="J39" s="133"/>
    </row>
    <row r="40" spans="2:10" ht="8.4" customHeight="1" x14ac:dyDescent="0.3">
      <c r="B40" s="91"/>
      <c r="C40" s="74"/>
      <c r="E40" s="65"/>
      <c r="F40" s="66"/>
      <c r="G40" s="62"/>
      <c r="H40" s="83"/>
      <c r="I40" s="75"/>
      <c r="J40" s="133"/>
    </row>
    <row r="41" spans="2:10" ht="13.8" x14ac:dyDescent="0.3">
      <c r="B41" s="91"/>
      <c r="E41" s="65"/>
      <c r="F41" s="66"/>
      <c r="G41" s="197" t="s">
        <v>99</v>
      </c>
      <c r="H41" s="200"/>
      <c r="I41" s="103"/>
      <c r="J41" s="133"/>
    </row>
    <row r="42" spans="2:10" ht="13.8" thickBot="1" x14ac:dyDescent="0.3">
      <c r="B42" s="96"/>
      <c r="C42" s="97"/>
      <c r="D42" s="97"/>
      <c r="E42" s="97"/>
      <c r="F42" s="98"/>
      <c r="G42" s="99"/>
      <c r="H42" s="99"/>
      <c r="I42" s="99"/>
      <c r="J42" s="135"/>
    </row>
  </sheetData>
  <mergeCells count="4">
    <mergeCell ref="G7:H7"/>
    <mergeCell ref="G38:H38"/>
    <mergeCell ref="G39:H39"/>
    <mergeCell ref="G41:H41"/>
  </mergeCells>
  <printOptions horizontalCentered="1" gridLinesSet="0"/>
  <pageMargins left="0.23622047244094491" right="0.23622047244094491" top="0.74803149606299213" bottom="0.74803149606299213" header="0.31496062992125984" footer="0.31496062992125984"/>
  <pageSetup paperSize="9" scale="8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showWhiteSpace="0" view="pageLayout" topLeftCell="E3" zoomScaleNormal="100" workbookViewId="0">
      <selection activeCell="H25" sqref="H25"/>
    </sheetView>
  </sheetViews>
  <sheetFormatPr defaultRowHeight="13.2" x14ac:dyDescent="0.25"/>
  <cols>
    <col min="1" max="1" width="4.44140625" customWidth="1"/>
    <col min="2" max="2" width="2.44140625" customWidth="1"/>
    <col min="3" max="3" width="22.5546875" customWidth="1"/>
    <col min="4" max="4" width="8.5546875" customWidth="1"/>
    <col min="5" max="5" width="26.88671875" customWidth="1"/>
    <col min="6" max="6" width="9.5546875" customWidth="1"/>
    <col min="7" max="7" width="17" style="4" customWidth="1"/>
    <col min="8" max="8" width="15.88671875" style="5" customWidth="1"/>
    <col min="9" max="9" width="4.33203125" style="5" customWidth="1"/>
    <col min="10" max="10" width="19.44140625" style="5" customWidth="1"/>
    <col min="11" max="11" width="5.77734375" style="5" customWidth="1"/>
    <col min="12" max="12" width="8" customWidth="1"/>
  </cols>
  <sheetData>
    <row r="1" spans="2:13" ht="13.8" thickBot="1" x14ac:dyDescent="0.3"/>
    <row r="2" spans="2:13" ht="13.8" x14ac:dyDescent="0.3">
      <c r="B2" s="84"/>
      <c r="C2" s="85"/>
      <c r="D2" s="86"/>
      <c r="E2" s="87"/>
      <c r="F2" s="87"/>
      <c r="G2" s="88"/>
      <c r="H2" s="89"/>
      <c r="I2" s="89"/>
      <c r="J2" s="89"/>
      <c r="K2" s="90"/>
      <c r="L2" s="3"/>
      <c r="M2" s="2"/>
    </row>
    <row r="3" spans="2:13" ht="25.8" x14ac:dyDescent="0.5">
      <c r="B3" s="91"/>
      <c r="C3" s="68" t="s">
        <v>6</v>
      </c>
      <c r="D3" s="69"/>
      <c r="E3" s="69"/>
      <c r="F3" s="69"/>
      <c r="G3" s="70"/>
      <c r="H3" s="71"/>
      <c r="I3" s="71"/>
      <c r="J3" s="71"/>
      <c r="K3" s="92"/>
      <c r="L3" s="3"/>
      <c r="M3" s="2"/>
    </row>
    <row r="4" spans="2:13" ht="21" x14ac:dyDescent="0.4">
      <c r="B4" s="91"/>
      <c r="C4" s="72" t="s">
        <v>184</v>
      </c>
      <c r="D4" s="73"/>
      <c r="E4" s="69"/>
      <c r="F4" s="69"/>
      <c r="G4" s="70"/>
      <c r="H4" s="71"/>
      <c r="I4" s="71"/>
      <c r="J4" s="71"/>
      <c r="K4" s="92"/>
      <c r="L4" s="3"/>
      <c r="M4" s="2"/>
    </row>
    <row r="5" spans="2:13" ht="13.8" x14ac:dyDescent="0.3">
      <c r="B5" s="91"/>
      <c r="C5" s="74" t="s">
        <v>5</v>
      </c>
      <c r="D5" s="65"/>
      <c r="E5" s="65"/>
      <c r="F5" s="65"/>
      <c r="G5" s="66"/>
      <c r="H5" s="75"/>
      <c r="I5" s="75"/>
      <c r="J5" s="75"/>
      <c r="K5" s="93"/>
    </row>
    <row r="6" spans="2:13" ht="15.75" customHeight="1" x14ac:dyDescent="0.3">
      <c r="B6" s="91"/>
      <c r="C6" s="6"/>
      <c r="D6" s="6"/>
      <c r="E6" s="6"/>
      <c r="F6" s="6"/>
      <c r="G6" s="7"/>
      <c r="H6" s="8"/>
      <c r="I6" s="8"/>
      <c r="J6" s="8"/>
      <c r="K6" s="93"/>
    </row>
    <row r="7" spans="2:13" ht="13.8" x14ac:dyDescent="0.3">
      <c r="B7" s="91"/>
      <c r="C7" s="73" t="s">
        <v>80</v>
      </c>
      <c r="D7" s="77"/>
      <c r="E7" s="73" t="s">
        <v>1</v>
      </c>
      <c r="F7" s="77"/>
      <c r="G7" s="78" t="s">
        <v>42</v>
      </c>
      <c r="H7" s="102" t="s">
        <v>4</v>
      </c>
      <c r="I7" s="103"/>
      <c r="J7" s="103"/>
      <c r="K7" s="126"/>
      <c r="M7" s="1"/>
    </row>
    <row r="8" spans="2:13" ht="13.8" x14ac:dyDescent="0.3">
      <c r="B8" s="91"/>
      <c r="C8" s="42"/>
      <c r="D8" s="43"/>
      <c r="E8" s="43"/>
      <c r="F8" s="43"/>
      <c r="G8" s="44"/>
      <c r="H8" s="45">
        <v>45931</v>
      </c>
      <c r="I8" s="57"/>
      <c r="J8" s="57"/>
      <c r="K8" s="127"/>
      <c r="L8" s="1"/>
    </row>
    <row r="9" spans="2:13" ht="13.8" x14ac:dyDescent="0.3">
      <c r="B9" s="91"/>
      <c r="C9" s="123"/>
      <c r="D9" s="79"/>
      <c r="E9" s="79"/>
      <c r="F9" s="79"/>
      <c r="G9" s="108"/>
      <c r="H9" s="18"/>
      <c r="I9" s="18"/>
      <c r="J9" s="18"/>
      <c r="K9" s="94"/>
    </row>
    <row r="10" spans="2:13" ht="13.8" x14ac:dyDescent="0.3">
      <c r="B10" s="91"/>
      <c r="C10" s="74"/>
      <c r="D10" s="65"/>
      <c r="E10" s="65"/>
      <c r="F10" s="65"/>
      <c r="G10" s="66"/>
      <c r="H10" s="9"/>
      <c r="I10" s="9"/>
      <c r="J10" s="9"/>
      <c r="K10" s="94"/>
    </row>
    <row r="11" spans="2:13" ht="41.4" x14ac:dyDescent="0.3">
      <c r="B11" s="91"/>
      <c r="C11" s="65" t="s">
        <v>81</v>
      </c>
      <c r="D11" s="65"/>
      <c r="E11" s="65" t="s">
        <v>64</v>
      </c>
      <c r="F11" s="65"/>
      <c r="G11" s="70">
        <v>3237696</v>
      </c>
      <c r="H11" s="154">
        <v>3237696</v>
      </c>
      <c r="I11" s="9"/>
      <c r="J11" s="9" t="s">
        <v>188</v>
      </c>
      <c r="K11" s="94"/>
    </row>
    <row r="12" spans="2:13" ht="13.8" x14ac:dyDescent="0.3">
      <c r="B12" s="91"/>
      <c r="C12" s="65"/>
      <c r="D12" s="65"/>
      <c r="E12" s="65" t="s">
        <v>167</v>
      </c>
      <c r="F12" s="65"/>
      <c r="G12" s="70"/>
      <c r="H12" s="154"/>
      <c r="I12" s="9"/>
      <c r="J12" s="9"/>
      <c r="K12" s="94"/>
    </row>
    <row r="13" spans="2:13" ht="13.8" x14ac:dyDescent="0.3">
      <c r="B13" s="91"/>
      <c r="C13" s="65"/>
      <c r="D13" s="65"/>
      <c r="E13" s="65"/>
      <c r="F13" s="65"/>
      <c r="G13" s="70"/>
      <c r="H13" s="154"/>
      <c r="I13" s="9"/>
      <c r="J13" s="9"/>
      <c r="K13" s="94"/>
    </row>
    <row r="14" spans="2:13" ht="41.4" x14ac:dyDescent="0.3">
      <c r="B14" s="91"/>
      <c r="C14" s="65" t="s">
        <v>65</v>
      </c>
      <c r="D14" s="65"/>
      <c r="E14" s="65" t="s">
        <v>64</v>
      </c>
      <c r="F14" s="65"/>
      <c r="G14" s="70">
        <v>239382</v>
      </c>
      <c r="H14" s="154">
        <v>239382</v>
      </c>
      <c r="I14" s="9"/>
      <c r="J14" s="9" t="s">
        <v>189</v>
      </c>
      <c r="K14" s="94"/>
    </row>
    <row r="15" spans="2:13" ht="13.8" x14ac:dyDescent="0.3">
      <c r="B15" s="91"/>
      <c r="C15" s="65"/>
      <c r="D15" s="65"/>
      <c r="E15" s="65"/>
      <c r="F15" s="65"/>
      <c r="G15" s="70"/>
      <c r="H15" s="21"/>
      <c r="I15" s="21"/>
      <c r="J15" s="21"/>
      <c r="K15" s="94"/>
    </row>
    <row r="16" spans="2:13" ht="13.8" x14ac:dyDescent="0.3">
      <c r="B16" s="91"/>
      <c r="C16" s="65"/>
      <c r="D16" s="65"/>
      <c r="E16" s="65"/>
      <c r="F16" s="65"/>
      <c r="G16" s="70"/>
      <c r="H16" s="9"/>
      <c r="I16" s="9"/>
      <c r="J16" s="9"/>
      <c r="K16" s="94"/>
    </row>
    <row r="17" spans="2:11" ht="13.8" x14ac:dyDescent="0.3">
      <c r="B17" s="91"/>
      <c r="C17" s="65"/>
      <c r="D17" s="65"/>
      <c r="E17" s="65"/>
      <c r="F17" s="65"/>
      <c r="G17" s="70"/>
      <c r="H17" s="9"/>
      <c r="I17" s="9"/>
      <c r="J17" s="9"/>
      <c r="K17" s="94"/>
    </row>
    <row r="18" spans="2:11" ht="13.8" x14ac:dyDescent="0.3">
      <c r="B18" s="91"/>
      <c r="C18" s="65"/>
      <c r="D18" s="65"/>
      <c r="E18" s="65"/>
      <c r="F18" s="65"/>
      <c r="G18" s="70"/>
      <c r="H18" s="66"/>
      <c r="I18" s="66"/>
      <c r="J18" s="66"/>
      <c r="K18" s="94"/>
    </row>
    <row r="19" spans="2:11" ht="13.8" x14ac:dyDescent="0.3">
      <c r="B19" s="91"/>
      <c r="C19" s="65"/>
      <c r="D19" s="65"/>
      <c r="E19" s="65"/>
      <c r="F19" s="65"/>
      <c r="G19" s="70"/>
      <c r="H19" s="9"/>
      <c r="I19" s="9"/>
      <c r="J19" s="9"/>
      <c r="K19" s="94"/>
    </row>
    <row r="20" spans="2:11" ht="13.8" x14ac:dyDescent="0.3">
      <c r="B20" s="91"/>
      <c r="C20" s="65"/>
      <c r="D20" s="65"/>
      <c r="E20" s="65"/>
      <c r="F20" s="65"/>
      <c r="G20" s="70"/>
      <c r="H20" s="75"/>
      <c r="I20" s="75"/>
      <c r="J20" s="75"/>
      <c r="K20" s="93"/>
    </row>
    <row r="21" spans="2:11" ht="14.4" thickBot="1" x14ac:dyDescent="0.35">
      <c r="B21" s="91"/>
      <c r="C21" s="65"/>
      <c r="D21" s="65"/>
      <c r="E21" s="16" t="s">
        <v>3</v>
      </c>
      <c r="F21" s="16"/>
      <c r="G21" s="40">
        <f>SUM(G9:G19)</f>
        <v>3477078</v>
      </c>
      <c r="H21" s="155">
        <f>SUM(H11:H20)</f>
        <v>3477078</v>
      </c>
      <c r="I21" s="17"/>
      <c r="J21" s="17"/>
      <c r="K21" s="128"/>
    </row>
    <row r="22" spans="2:11" ht="14.4" thickTop="1" x14ac:dyDescent="0.3">
      <c r="B22" s="91"/>
      <c r="C22" s="65"/>
      <c r="D22" s="65"/>
      <c r="E22" s="65"/>
      <c r="F22" s="65"/>
      <c r="G22" s="66"/>
      <c r="H22" s="75"/>
      <c r="I22" s="75"/>
      <c r="J22" s="75"/>
      <c r="K22" s="93"/>
    </row>
    <row r="23" spans="2:11" ht="13.8" thickBot="1" x14ac:dyDescent="0.3">
      <c r="B23" s="96"/>
      <c r="C23" s="97"/>
      <c r="D23" s="97"/>
      <c r="E23" s="97"/>
      <c r="F23" s="97"/>
      <c r="G23" s="98"/>
      <c r="H23" s="99"/>
      <c r="I23" s="99"/>
      <c r="J23" s="99"/>
      <c r="K23" s="100"/>
    </row>
    <row r="27" spans="2:11" x14ac:dyDescent="0.25">
      <c r="C27" s="38"/>
    </row>
  </sheetData>
  <printOptions horizontalCentered="1"/>
  <pageMargins left="0.23622047244094491" right="0.23622047244094491" top="0.74803149606299213" bottom="0.74803149606299213" header="0.31496062992125984" footer="0.31496062992125984"/>
  <pageSetup paperSize="9" scale="95" orientation="landscape" horizontalDpi="300" verticalDpi="300" r:id="rId1"/>
  <headerFooter alignWithMargins="0">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E1320-2EBD-43ED-8C43-4D1D39F2ED0D}">
  <sheetPr>
    <pageSetUpPr fitToPage="1"/>
  </sheetPr>
  <dimension ref="B1:M28"/>
  <sheetViews>
    <sheetView showWhiteSpace="0" view="pageLayout" topLeftCell="A2" zoomScaleNormal="100" workbookViewId="0">
      <selection activeCell="C5" sqref="C5"/>
    </sheetView>
  </sheetViews>
  <sheetFormatPr defaultRowHeight="13.2" x14ac:dyDescent="0.25"/>
  <cols>
    <col min="2" max="2" width="2.44140625" customWidth="1"/>
    <col min="3" max="3" width="25.109375" customWidth="1"/>
    <col min="4" max="4" width="22.109375" customWidth="1"/>
    <col min="5" max="5" width="13.109375" customWidth="1"/>
    <col min="6" max="6" width="7.88671875" customWidth="1"/>
    <col min="7" max="7" width="16.5546875" style="4" customWidth="1"/>
    <col min="8" max="8" width="15.44140625" style="5" customWidth="1"/>
    <col min="9" max="10" width="15.88671875" style="5" customWidth="1"/>
    <col min="11" max="11" width="2.77734375" style="5" customWidth="1"/>
    <col min="12" max="12" width="8" customWidth="1"/>
  </cols>
  <sheetData>
    <row r="1" spans="2:13" ht="13.8" thickBot="1" x14ac:dyDescent="0.3"/>
    <row r="2" spans="2:13" ht="13.8" x14ac:dyDescent="0.3">
      <c r="B2" s="84"/>
      <c r="C2" s="85"/>
      <c r="D2" s="86"/>
      <c r="E2" s="87"/>
      <c r="F2" s="87"/>
      <c r="G2" s="88"/>
      <c r="H2" s="89"/>
      <c r="I2" s="89"/>
      <c r="J2" s="89"/>
      <c r="K2" s="90"/>
      <c r="L2" s="3"/>
      <c r="M2" s="2"/>
    </row>
    <row r="3" spans="2:13" ht="25.8" x14ac:dyDescent="0.5">
      <c r="B3" s="91"/>
      <c r="C3" s="68" t="s">
        <v>6</v>
      </c>
      <c r="D3" s="69"/>
      <c r="E3" s="69"/>
      <c r="F3" s="69"/>
      <c r="G3" s="70"/>
      <c r="H3" s="71"/>
      <c r="I3" s="71"/>
      <c r="J3" s="71"/>
      <c r="K3" s="92"/>
      <c r="L3" s="3"/>
      <c r="M3" s="2"/>
    </row>
    <row r="4" spans="2:13" ht="21" x14ac:dyDescent="0.4">
      <c r="B4" s="91"/>
      <c r="C4" s="72" t="s">
        <v>184</v>
      </c>
      <c r="D4" s="73"/>
      <c r="E4" s="69"/>
      <c r="F4" s="69"/>
      <c r="G4" s="70"/>
      <c r="H4" s="71"/>
      <c r="I4" s="71"/>
      <c r="J4" s="71"/>
      <c r="K4" s="92"/>
      <c r="L4" s="3"/>
      <c r="M4" s="2"/>
    </row>
    <row r="5" spans="2:13" ht="13.8" x14ac:dyDescent="0.3">
      <c r="B5" s="91"/>
      <c r="C5" s="74" t="s">
        <v>72</v>
      </c>
      <c r="D5" s="65"/>
      <c r="E5" s="65"/>
      <c r="F5" s="65"/>
      <c r="G5" s="66"/>
      <c r="H5" s="75"/>
      <c r="I5" s="75"/>
      <c r="J5" s="75"/>
      <c r="K5" s="93"/>
    </row>
    <row r="6" spans="2:13" ht="15.75" customHeight="1" x14ac:dyDescent="0.3">
      <c r="B6" s="91"/>
      <c r="C6" s="6"/>
      <c r="D6" s="6"/>
      <c r="E6" s="6"/>
      <c r="F6" s="6"/>
      <c r="G6" s="7"/>
      <c r="H6" s="8"/>
      <c r="I6" s="8"/>
      <c r="J6" s="8"/>
      <c r="K6" s="93"/>
    </row>
    <row r="7" spans="2:13" ht="13.8" x14ac:dyDescent="0.3">
      <c r="B7" s="91"/>
      <c r="C7" s="73" t="s">
        <v>1</v>
      </c>
      <c r="D7" s="73" t="s">
        <v>0</v>
      </c>
      <c r="E7" s="77"/>
      <c r="F7" s="77"/>
      <c r="G7" s="63" t="s">
        <v>42</v>
      </c>
      <c r="H7" s="102" t="s">
        <v>4</v>
      </c>
      <c r="I7" s="103"/>
      <c r="J7" s="103"/>
      <c r="K7" s="126"/>
      <c r="M7" s="1"/>
    </row>
    <row r="8" spans="2:13" ht="13.8" x14ac:dyDescent="0.3">
      <c r="B8" s="91"/>
      <c r="C8" s="76"/>
      <c r="D8" s="74"/>
      <c r="E8" s="74"/>
      <c r="F8" s="74"/>
      <c r="G8" s="106"/>
      <c r="H8" s="45">
        <v>45566</v>
      </c>
      <c r="I8" s="120"/>
      <c r="J8" s="120"/>
      <c r="K8" s="127"/>
      <c r="L8" s="1"/>
    </row>
    <row r="9" spans="2:13" ht="13.8" x14ac:dyDescent="0.3">
      <c r="B9" s="91"/>
      <c r="C9" s="12"/>
      <c r="D9" s="13"/>
      <c r="E9" s="13"/>
      <c r="F9" s="13"/>
      <c r="G9" s="14"/>
      <c r="H9" s="15"/>
      <c r="I9" s="15"/>
      <c r="J9" s="15"/>
      <c r="K9" s="94"/>
    </row>
    <row r="10" spans="2:13" ht="13.8" x14ac:dyDescent="0.3">
      <c r="B10" s="91"/>
      <c r="C10" s="65" t="s">
        <v>133</v>
      </c>
      <c r="D10" s="65" t="s">
        <v>136</v>
      </c>
      <c r="E10" s="124"/>
      <c r="F10" s="65"/>
      <c r="G10" s="70"/>
      <c r="H10" s="201" t="s">
        <v>141</v>
      </c>
      <c r="I10" s="202"/>
      <c r="J10" s="9"/>
      <c r="K10" s="94"/>
    </row>
    <row r="11" spans="2:13" ht="13.8" x14ac:dyDescent="0.3">
      <c r="B11" s="91"/>
      <c r="C11" s="65"/>
      <c r="D11" s="65" t="s">
        <v>137</v>
      </c>
      <c r="E11" s="65"/>
      <c r="F11" s="65"/>
      <c r="G11" s="70"/>
      <c r="H11" s="9"/>
      <c r="I11" s="9"/>
      <c r="J11" s="9"/>
      <c r="K11" s="94"/>
    </row>
    <row r="12" spans="2:13" ht="13.8" x14ac:dyDescent="0.3">
      <c r="B12" s="91"/>
      <c r="C12" s="65"/>
      <c r="D12" s="65"/>
      <c r="E12" s="65"/>
      <c r="F12" s="65"/>
      <c r="G12" s="70"/>
      <c r="H12" s="21"/>
      <c r="I12" s="21"/>
      <c r="J12" s="21"/>
      <c r="K12" s="94"/>
    </row>
    <row r="13" spans="2:13" ht="13.8" x14ac:dyDescent="0.3">
      <c r="B13" s="91"/>
      <c r="C13" s="79" t="s">
        <v>135</v>
      </c>
      <c r="D13" s="65" t="s">
        <v>165</v>
      </c>
      <c r="E13" s="65"/>
      <c r="F13" s="65"/>
      <c r="G13" s="70"/>
      <c r="H13" s="9"/>
      <c r="I13" s="9"/>
      <c r="J13" s="9"/>
      <c r="K13" s="94"/>
    </row>
    <row r="14" spans="2:13" ht="13.8" x14ac:dyDescent="0.3">
      <c r="B14" s="91"/>
      <c r="C14" s="79"/>
      <c r="D14" s="65"/>
      <c r="E14" s="65"/>
      <c r="F14" s="65"/>
      <c r="G14" s="70"/>
      <c r="H14" s="9"/>
      <c r="I14" s="9"/>
      <c r="J14" s="9"/>
      <c r="K14" s="94"/>
    </row>
    <row r="15" spans="2:13" ht="13.8" x14ac:dyDescent="0.3">
      <c r="B15" s="91"/>
      <c r="C15" s="65" t="s">
        <v>163</v>
      </c>
      <c r="D15" s="65" t="s">
        <v>164</v>
      </c>
      <c r="E15" s="65"/>
      <c r="F15" s="65"/>
      <c r="G15" s="70"/>
      <c r="H15" s="9"/>
      <c r="I15" s="9"/>
      <c r="J15" s="9"/>
      <c r="K15" s="94"/>
    </row>
    <row r="16" spans="2:13" ht="13.8" x14ac:dyDescent="0.3">
      <c r="B16" s="91"/>
      <c r="C16" s="115"/>
      <c r="D16" s="65"/>
      <c r="E16" s="65"/>
      <c r="F16" s="65"/>
      <c r="G16" s="70"/>
      <c r="H16" s="9"/>
      <c r="I16" s="9"/>
      <c r="J16" s="9"/>
      <c r="K16" s="94"/>
    </row>
    <row r="17" spans="2:11" ht="13.8" x14ac:dyDescent="0.3">
      <c r="B17" s="91"/>
      <c r="C17" s="146" t="s">
        <v>138</v>
      </c>
      <c r="D17" s="23" t="s">
        <v>134</v>
      </c>
      <c r="E17" s="23"/>
      <c r="F17" s="23"/>
      <c r="G17" s="70"/>
      <c r="H17" s="9"/>
      <c r="I17" s="9"/>
      <c r="J17" s="9"/>
      <c r="K17" s="94"/>
    </row>
    <row r="18" spans="2:11" ht="13.8" x14ac:dyDescent="0.3">
      <c r="B18" s="91"/>
      <c r="C18" s="79"/>
      <c r="D18" s="65"/>
      <c r="E18" s="65"/>
      <c r="F18" s="65" t="s">
        <v>131</v>
      </c>
      <c r="G18" s="70">
        <v>15000</v>
      </c>
      <c r="H18" s="9"/>
      <c r="I18" s="9"/>
      <c r="J18" s="9"/>
      <c r="K18" s="94"/>
    </row>
    <row r="19" spans="2:11" ht="13.8" x14ac:dyDescent="0.3">
      <c r="B19" s="91"/>
      <c r="C19" s="79"/>
      <c r="D19" s="65"/>
      <c r="E19" s="65"/>
      <c r="F19" s="65"/>
      <c r="G19" s="70"/>
      <c r="H19" s="9"/>
      <c r="I19" s="9"/>
      <c r="J19" s="9"/>
      <c r="K19" s="94"/>
    </row>
    <row r="20" spans="2:11" ht="13.8" x14ac:dyDescent="0.3">
      <c r="B20" s="91"/>
      <c r="C20" s="65"/>
      <c r="D20" s="65"/>
      <c r="E20" s="65"/>
      <c r="F20" s="65"/>
      <c r="G20" s="70"/>
      <c r="H20" s="9"/>
      <c r="I20" s="9"/>
      <c r="J20" s="9"/>
      <c r="K20" s="94"/>
    </row>
    <row r="21" spans="2:11" ht="13.8" x14ac:dyDescent="0.3">
      <c r="B21" s="91"/>
      <c r="C21" s="65"/>
      <c r="D21" s="65"/>
      <c r="E21" s="65"/>
      <c r="F21" s="65"/>
      <c r="G21" s="70"/>
      <c r="H21" s="75"/>
      <c r="I21" s="75"/>
      <c r="J21" s="75"/>
      <c r="K21" s="93"/>
    </row>
    <row r="22" spans="2:11" ht="14.4" thickBot="1" x14ac:dyDescent="0.35">
      <c r="B22" s="91"/>
      <c r="C22" s="65"/>
      <c r="D22" s="65"/>
      <c r="E22" s="16" t="s">
        <v>3</v>
      </c>
      <c r="F22" s="16"/>
      <c r="G22" s="40">
        <f>SUM(G9:G20)</f>
        <v>15000</v>
      </c>
      <c r="H22" s="40">
        <v>15914</v>
      </c>
      <c r="I22" s="17"/>
      <c r="J22" s="17"/>
      <c r="K22" s="128"/>
    </row>
    <row r="23" spans="2:11" ht="14.4" thickTop="1" x14ac:dyDescent="0.3">
      <c r="B23" s="91"/>
      <c r="C23" s="65"/>
      <c r="D23" s="65"/>
      <c r="E23" s="65"/>
      <c r="F23" s="65"/>
      <c r="G23" s="66"/>
      <c r="H23" s="75"/>
      <c r="I23" s="75"/>
      <c r="J23" s="75"/>
      <c r="K23" s="93"/>
    </row>
    <row r="24" spans="2:11" ht="13.8" thickBot="1" x14ac:dyDescent="0.3">
      <c r="B24" s="96"/>
      <c r="C24" s="97"/>
      <c r="D24" s="97"/>
      <c r="E24" s="97"/>
      <c r="F24" s="97"/>
      <c r="G24" s="98"/>
      <c r="H24" s="99"/>
      <c r="I24" s="99"/>
      <c r="J24" s="99"/>
      <c r="K24" s="100"/>
    </row>
    <row r="28" spans="2:11" x14ac:dyDescent="0.25">
      <c r="C28" s="38"/>
    </row>
  </sheetData>
  <mergeCells count="1">
    <mergeCell ref="H10:I10"/>
  </mergeCells>
  <printOptions horizontalCentered="1"/>
  <pageMargins left="0.23622047244094491" right="0.23622047244094491" top="0.74803149606299213" bottom="0.74803149606299213" header="0.31496062992125984" footer="0.31496062992125984"/>
  <pageSetup paperSize="9" scale="89" orientation="landscape" horizontalDpi="300" verticalDpi="300" r:id="rId1"/>
  <headerFooter alignWithMargins="0">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24B6-922E-4FC7-BD85-D4298577E3B1}">
  <dimension ref="B2:K33"/>
  <sheetViews>
    <sheetView workbookViewId="0">
      <selection activeCell="M16" sqref="M16"/>
    </sheetView>
  </sheetViews>
  <sheetFormatPr defaultRowHeight="13.2" x14ac:dyDescent="0.25"/>
  <cols>
    <col min="1" max="1" width="4.109375" customWidth="1"/>
    <col min="2" max="2" width="4.5546875" customWidth="1"/>
    <col min="3" max="3" width="25.33203125" customWidth="1"/>
    <col min="4" max="4" width="7.88671875" customWidth="1"/>
    <col min="5" max="5" width="15.77734375" customWidth="1"/>
    <col min="6" max="6" width="11.33203125" customWidth="1"/>
    <col min="7" max="7" width="17.33203125" customWidth="1"/>
    <col min="8" max="8" width="13.5546875" customWidth="1"/>
    <col min="9" max="9" width="14.44140625" customWidth="1"/>
    <col min="10" max="10" width="13" customWidth="1"/>
    <col min="11" max="11" width="9.109375" hidden="1" customWidth="1"/>
  </cols>
  <sheetData>
    <row r="2" spans="2:11" ht="13.8" thickBot="1" x14ac:dyDescent="0.3"/>
    <row r="3" spans="2:11" ht="13.8" x14ac:dyDescent="0.3">
      <c r="B3" s="84"/>
      <c r="C3" s="85"/>
      <c r="D3" s="86"/>
      <c r="E3" s="87"/>
      <c r="F3" s="87"/>
      <c r="G3" s="88"/>
      <c r="H3" s="89"/>
      <c r="I3" s="89"/>
      <c r="J3" s="90"/>
      <c r="K3" s="33"/>
    </row>
    <row r="4" spans="2:11" ht="25.8" x14ac:dyDescent="0.5">
      <c r="B4" s="91"/>
      <c r="C4" s="68" t="s">
        <v>6</v>
      </c>
      <c r="D4" s="69"/>
      <c r="E4" s="69"/>
      <c r="F4" s="69"/>
      <c r="G4" s="70"/>
      <c r="H4" s="71"/>
      <c r="I4" s="71"/>
      <c r="J4" s="92"/>
      <c r="K4" s="34"/>
    </row>
    <row r="5" spans="2:11" ht="21" x14ac:dyDescent="0.4">
      <c r="B5" s="91"/>
      <c r="C5" s="72" t="s">
        <v>184</v>
      </c>
      <c r="D5" s="73"/>
      <c r="E5" s="69"/>
      <c r="F5" s="69"/>
      <c r="G5" s="70"/>
      <c r="H5" s="71"/>
      <c r="I5" s="71"/>
      <c r="J5" s="92"/>
      <c r="K5" s="34"/>
    </row>
    <row r="6" spans="2:11" ht="13.8" x14ac:dyDescent="0.3">
      <c r="B6" s="91"/>
      <c r="C6" s="74" t="s">
        <v>29</v>
      </c>
      <c r="D6" s="65"/>
      <c r="E6" s="65"/>
      <c r="F6" s="65"/>
      <c r="G6" s="66"/>
      <c r="H6" s="75"/>
      <c r="I6" s="75"/>
      <c r="J6" s="93"/>
      <c r="K6" s="35"/>
    </row>
    <row r="7" spans="2:11" ht="15.75" customHeight="1" x14ac:dyDescent="0.3">
      <c r="B7" s="91"/>
      <c r="C7" s="6" t="s">
        <v>79</v>
      </c>
      <c r="D7" s="6"/>
      <c r="E7" s="6"/>
      <c r="F7" s="6"/>
      <c r="G7" s="7"/>
      <c r="H7" s="8"/>
      <c r="I7" s="8"/>
      <c r="J7" s="101"/>
      <c r="K7" s="35"/>
    </row>
    <row r="8" spans="2:11" ht="27.6" x14ac:dyDescent="0.3">
      <c r="B8" s="91"/>
      <c r="C8" s="73" t="s">
        <v>10</v>
      </c>
      <c r="D8" s="77"/>
      <c r="E8" s="73" t="s">
        <v>1</v>
      </c>
      <c r="F8" s="77"/>
      <c r="G8" s="63" t="s">
        <v>42</v>
      </c>
      <c r="H8" s="102" t="s">
        <v>4</v>
      </c>
      <c r="I8" s="103"/>
      <c r="J8" s="104"/>
      <c r="K8" s="35"/>
    </row>
    <row r="9" spans="2:11" ht="13.8" x14ac:dyDescent="0.3">
      <c r="B9" s="91"/>
      <c r="C9" s="42"/>
      <c r="D9" s="43"/>
      <c r="E9" s="43"/>
      <c r="F9" s="43"/>
      <c r="G9" s="44"/>
      <c r="H9" s="45">
        <v>45931</v>
      </c>
      <c r="I9" s="57"/>
      <c r="J9" s="105"/>
      <c r="K9" s="36"/>
    </row>
    <row r="10" spans="2:11" ht="13.8" x14ac:dyDescent="0.3">
      <c r="B10" s="91"/>
      <c r="C10" s="74"/>
      <c r="D10" s="74"/>
      <c r="E10" s="74"/>
      <c r="F10" s="74"/>
      <c r="G10" s="106"/>
      <c r="H10" s="103"/>
      <c r="I10" s="103"/>
      <c r="J10" s="104"/>
      <c r="K10" s="35"/>
    </row>
    <row r="11" spans="2:11" ht="13.8" x14ac:dyDescent="0.3">
      <c r="B11" s="91"/>
      <c r="C11" s="107"/>
      <c r="D11" s="79"/>
      <c r="E11" s="79"/>
      <c r="F11" s="79"/>
      <c r="G11" s="108"/>
      <c r="H11" s="18"/>
      <c r="I11" s="18"/>
      <c r="J11" s="95"/>
      <c r="K11" s="35"/>
    </row>
    <row r="12" spans="2:11" ht="13.8" customHeight="1" x14ac:dyDescent="0.3">
      <c r="B12" s="91"/>
      <c r="C12" s="109" t="s">
        <v>73</v>
      </c>
      <c r="D12" s="110"/>
      <c r="E12" s="69" t="s">
        <v>76</v>
      </c>
      <c r="F12" s="65"/>
      <c r="G12" s="70">
        <v>1059</v>
      </c>
      <c r="H12" s="201" t="s">
        <v>140</v>
      </c>
      <c r="I12" s="202"/>
      <c r="J12" s="203"/>
      <c r="K12" s="10"/>
    </row>
    <row r="13" spans="2:11" ht="13.8" x14ac:dyDescent="0.3">
      <c r="B13" s="91"/>
      <c r="C13" s="111" t="s">
        <v>74</v>
      </c>
      <c r="D13" s="79"/>
      <c r="E13" s="112"/>
      <c r="F13" s="79"/>
      <c r="G13" s="80"/>
      <c r="H13" s="80"/>
      <c r="I13" s="108"/>
      <c r="J13" s="113"/>
      <c r="K13" s="35"/>
    </row>
    <row r="14" spans="2:11" ht="13.8" x14ac:dyDescent="0.3">
      <c r="B14" s="91"/>
      <c r="C14" s="112" t="s">
        <v>75</v>
      </c>
      <c r="D14" s="114"/>
      <c r="E14" s="112"/>
      <c r="F14" s="79"/>
      <c r="G14" s="80"/>
      <c r="H14" s="80"/>
      <c r="I14" s="108"/>
      <c r="J14" s="113"/>
      <c r="K14" s="35"/>
    </row>
    <row r="15" spans="2:11" ht="13.8" x14ac:dyDescent="0.3">
      <c r="B15" s="91"/>
      <c r="C15" s="112"/>
      <c r="D15" s="79"/>
      <c r="E15" s="112"/>
      <c r="F15" s="79"/>
      <c r="G15" s="80"/>
      <c r="H15" s="80"/>
      <c r="I15" s="108"/>
      <c r="J15" s="113"/>
      <c r="K15" s="35"/>
    </row>
    <row r="16" spans="2:11" ht="13.8" x14ac:dyDescent="0.3">
      <c r="B16" s="91"/>
      <c r="C16" s="112" t="s">
        <v>77</v>
      </c>
      <c r="D16" s="79"/>
      <c r="E16" s="112" t="s">
        <v>76</v>
      </c>
      <c r="F16" s="79"/>
      <c r="G16" s="80">
        <v>90</v>
      </c>
      <c r="H16" s="80"/>
      <c r="I16" s="108"/>
      <c r="J16" s="113"/>
      <c r="K16" s="35"/>
    </row>
    <row r="17" spans="2:11" ht="13.8" x14ac:dyDescent="0.3">
      <c r="B17" s="91"/>
      <c r="C17" s="112"/>
      <c r="D17" s="114"/>
      <c r="E17" s="112"/>
      <c r="F17" s="79"/>
      <c r="G17" s="80"/>
      <c r="H17" s="80"/>
      <c r="I17" s="108"/>
      <c r="J17" s="113"/>
      <c r="K17" s="35"/>
    </row>
    <row r="18" spans="2:11" ht="13.8" x14ac:dyDescent="0.3">
      <c r="B18" s="91"/>
      <c r="C18" s="112"/>
      <c r="D18" s="79"/>
      <c r="E18" s="112"/>
      <c r="F18" s="79"/>
      <c r="G18" s="80"/>
      <c r="H18" s="80"/>
      <c r="I18" s="108"/>
      <c r="J18" s="113"/>
      <c r="K18" s="35"/>
    </row>
    <row r="19" spans="2:11" ht="13.8" x14ac:dyDescent="0.3">
      <c r="B19" s="91"/>
      <c r="C19" s="112" t="s">
        <v>139</v>
      </c>
      <c r="D19" s="79"/>
      <c r="E19" s="112" t="s">
        <v>63</v>
      </c>
      <c r="F19" s="79"/>
      <c r="G19" s="80">
        <v>22273</v>
      </c>
      <c r="H19" s="80"/>
      <c r="I19" s="108"/>
      <c r="J19" s="113"/>
      <c r="K19" s="35"/>
    </row>
    <row r="20" spans="2:11" ht="13.8" x14ac:dyDescent="0.3">
      <c r="B20" s="91"/>
      <c r="C20" s="112"/>
      <c r="D20" s="79"/>
      <c r="E20" s="79"/>
      <c r="F20" s="79"/>
      <c r="G20" s="80"/>
      <c r="H20" s="80"/>
      <c r="I20" s="108"/>
      <c r="J20" s="113"/>
      <c r="K20" s="35"/>
    </row>
    <row r="21" spans="2:11" ht="13.8" x14ac:dyDescent="0.3">
      <c r="B21" s="91"/>
      <c r="C21" s="112" t="s">
        <v>177</v>
      </c>
      <c r="D21" s="79"/>
      <c r="E21" s="79" t="s">
        <v>178</v>
      </c>
      <c r="F21" s="79"/>
      <c r="G21" s="80">
        <v>84</v>
      </c>
      <c r="H21" s="80"/>
      <c r="I21" s="108"/>
      <c r="J21" s="113"/>
      <c r="K21" s="35"/>
    </row>
    <row r="22" spans="2:11" ht="13.8" x14ac:dyDescent="0.3">
      <c r="B22" s="91"/>
      <c r="C22" s="112"/>
      <c r="D22" s="79"/>
      <c r="E22" s="79"/>
      <c r="F22" s="79"/>
      <c r="G22" s="80"/>
      <c r="H22" s="80"/>
      <c r="I22" s="108"/>
      <c r="J22" s="113"/>
      <c r="K22" s="35"/>
    </row>
    <row r="23" spans="2:11" ht="13.8" x14ac:dyDescent="0.3">
      <c r="B23" s="91"/>
      <c r="C23" s="112" t="s">
        <v>78</v>
      </c>
      <c r="D23" s="79"/>
      <c r="E23" s="112" t="s">
        <v>76</v>
      </c>
      <c r="F23" s="79"/>
      <c r="G23" s="80">
        <v>292</v>
      </c>
      <c r="H23" s="80"/>
      <c r="I23" s="108"/>
      <c r="J23" s="113"/>
      <c r="K23" s="35"/>
    </row>
    <row r="24" spans="2:11" ht="13.8" x14ac:dyDescent="0.3">
      <c r="B24" s="91"/>
      <c r="C24" s="112"/>
      <c r="D24" s="79"/>
      <c r="E24" s="79"/>
      <c r="F24" s="79"/>
      <c r="G24" s="80"/>
      <c r="H24" s="80"/>
      <c r="I24" s="108"/>
      <c r="J24" s="113"/>
      <c r="K24" s="35"/>
    </row>
    <row r="25" spans="2:11" ht="13.8" x14ac:dyDescent="0.3">
      <c r="B25" s="91"/>
      <c r="C25" s="112" t="s">
        <v>101</v>
      </c>
      <c r="D25" s="79"/>
      <c r="E25" s="112" t="s">
        <v>76</v>
      </c>
      <c r="F25" s="79"/>
      <c r="G25" s="80">
        <v>156</v>
      </c>
      <c r="H25" s="80"/>
      <c r="I25" s="108"/>
      <c r="J25" s="113"/>
      <c r="K25" s="35"/>
    </row>
    <row r="26" spans="2:11" ht="13.8" x14ac:dyDescent="0.3">
      <c r="B26" s="91"/>
      <c r="C26" s="112"/>
      <c r="D26" s="79"/>
      <c r="E26" s="115"/>
      <c r="F26" s="79"/>
      <c r="G26" s="80"/>
      <c r="H26" s="80"/>
      <c r="I26" s="108"/>
      <c r="J26" s="113"/>
      <c r="K26" s="35"/>
    </row>
    <row r="27" spans="2:11" ht="13.8" x14ac:dyDescent="0.3">
      <c r="B27" s="91"/>
      <c r="C27" s="112" t="s">
        <v>102</v>
      </c>
      <c r="D27" s="79"/>
      <c r="E27" s="112" t="s">
        <v>76</v>
      </c>
      <c r="F27" s="79"/>
      <c r="G27" s="80">
        <v>15</v>
      </c>
      <c r="H27" s="80"/>
      <c r="I27" s="108"/>
      <c r="J27" s="113"/>
      <c r="K27" s="35"/>
    </row>
    <row r="28" spans="2:11" ht="13.8" x14ac:dyDescent="0.3">
      <c r="B28" s="91"/>
      <c r="C28" s="112"/>
      <c r="D28" s="79"/>
      <c r="E28" s="115"/>
      <c r="F28" s="79"/>
      <c r="G28" s="80"/>
      <c r="H28" s="80"/>
      <c r="I28" s="108"/>
      <c r="J28" s="113"/>
      <c r="K28" s="35"/>
    </row>
    <row r="29" spans="2:11" ht="13.8" x14ac:dyDescent="0.3">
      <c r="B29" s="91"/>
      <c r="C29" s="112" t="s">
        <v>126</v>
      </c>
      <c r="D29" s="79"/>
      <c r="E29" s="112" t="s">
        <v>76</v>
      </c>
      <c r="F29" s="79"/>
      <c r="G29" s="80">
        <v>155</v>
      </c>
      <c r="H29" s="80"/>
      <c r="I29" s="108"/>
      <c r="J29" s="113"/>
      <c r="K29" s="35"/>
    </row>
    <row r="30" spans="2:11" ht="13.8" x14ac:dyDescent="0.3">
      <c r="B30" s="91"/>
      <c r="C30" s="65"/>
      <c r="D30" s="65"/>
      <c r="E30" s="116"/>
      <c r="F30" s="65"/>
      <c r="G30" s="70"/>
      <c r="H30" s="71"/>
      <c r="I30" s="75"/>
      <c r="J30" s="93"/>
      <c r="K30" s="35"/>
    </row>
    <row r="31" spans="2:11" ht="14.4" customHeight="1" thickBot="1" x14ac:dyDescent="0.35">
      <c r="B31" s="91"/>
      <c r="C31" s="65"/>
      <c r="D31" s="65"/>
      <c r="E31" s="16" t="s">
        <v>3</v>
      </c>
      <c r="F31" s="16"/>
      <c r="G31" s="40">
        <f>SUM(G12:G30)</f>
        <v>24124</v>
      </c>
      <c r="H31" s="206">
        <v>25381</v>
      </c>
      <c r="I31" s="207"/>
      <c r="J31" s="139"/>
      <c r="K31" s="35"/>
    </row>
    <row r="32" spans="2:11" ht="14.4" thickTop="1" x14ac:dyDescent="0.3">
      <c r="B32" s="91"/>
      <c r="C32" s="65"/>
      <c r="D32" s="65"/>
      <c r="E32" s="65"/>
      <c r="F32" s="65"/>
      <c r="G32" s="66"/>
      <c r="H32" s="75"/>
      <c r="I32" s="204"/>
      <c r="J32" s="205"/>
      <c r="K32" s="35"/>
    </row>
    <row r="33" spans="2:11" ht="13.8" thickBot="1" x14ac:dyDescent="0.3">
      <c r="B33" s="96"/>
      <c r="C33" s="97"/>
      <c r="D33" s="97"/>
      <c r="E33" s="97"/>
      <c r="F33" s="97"/>
      <c r="G33" s="98"/>
      <c r="H33" s="99"/>
      <c r="I33" s="99"/>
      <c r="J33" s="100"/>
      <c r="K33" s="37"/>
    </row>
  </sheetData>
  <mergeCells count="3">
    <mergeCell ref="H12:J12"/>
    <mergeCell ref="I32:J32"/>
    <mergeCell ref="H31:I3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49B7-5B77-46FF-AA87-B6BAFF34776B}">
  <sheetPr>
    <pageSetUpPr fitToPage="1"/>
  </sheetPr>
  <dimension ref="B1:L27"/>
  <sheetViews>
    <sheetView showGridLines="0" view="pageLayout" topLeftCell="A2"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69</v>
      </c>
      <c r="D5" s="65"/>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120"/>
      <c r="K8" s="121"/>
    </row>
    <row r="9" spans="2:12" ht="13.8" x14ac:dyDescent="0.3">
      <c r="B9" s="91"/>
      <c r="I9" s="103"/>
      <c r="J9" s="103"/>
      <c r="K9" s="119"/>
    </row>
    <row r="10" spans="2:12" ht="13.8" customHeight="1" x14ac:dyDescent="0.3">
      <c r="B10" s="91"/>
      <c r="C10" s="65" t="s">
        <v>31</v>
      </c>
      <c r="D10" s="69" t="s">
        <v>32</v>
      </c>
      <c r="E10" s="74"/>
      <c r="F10" s="74"/>
      <c r="G10" s="70">
        <v>8750</v>
      </c>
      <c r="H10" s="201" t="s">
        <v>118</v>
      </c>
      <c r="I10" s="202"/>
      <c r="J10" s="9"/>
      <c r="K10" s="119"/>
    </row>
    <row r="11" spans="2:12" ht="13.8" x14ac:dyDescent="0.3">
      <c r="B11" s="91"/>
      <c r="D11" s="69" t="s">
        <v>33</v>
      </c>
      <c r="E11" s="65"/>
      <c r="F11" s="65"/>
      <c r="G11" s="70">
        <v>4250</v>
      </c>
      <c r="H11" s="9"/>
      <c r="I11" s="9"/>
      <c r="J11" s="9"/>
      <c r="K11" s="119"/>
    </row>
    <row r="12" spans="2:12" ht="15" customHeight="1" x14ac:dyDescent="0.3">
      <c r="B12" s="91"/>
      <c r="C12" s="107"/>
      <c r="D12" s="65" t="s">
        <v>125</v>
      </c>
      <c r="E12" s="65"/>
      <c r="F12" s="65"/>
      <c r="G12" s="70">
        <v>20300</v>
      </c>
      <c r="H12" s="18"/>
      <c r="I12" s="18"/>
      <c r="J12" s="18"/>
      <c r="K12" s="119"/>
    </row>
    <row r="13" spans="2:12" ht="13.8" x14ac:dyDescent="0.3">
      <c r="B13" s="91"/>
      <c r="C13" s="123"/>
      <c r="D13" s="79" t="s">
        <v>34</v>
      </c>
      <c r="E13" s="79"/>
      <c r="F13" s="79"/>
      <c r="G13" s="80">
        <v>4600</v>
      </c>
      <c r="H13" s="108"/>
      <c r="I13" s="108"/>
      <c r="J13" s="108"/>
      <c r="K13" s="119"/>
    </row>
    <row r="14" spans="2:12" ht="13.8" x14ac:dyDescent="0.3">
      <c r="B14" s="91"/>
      <c r="C14" s="79"/>
      <c r="D14" s="79" t="s">
        <v>35</v>
      </c>
      <c r="E14" s="79"/>
      <c r="F14" s="79"/>
      <c r="G14" s="80">
        <v>2050</v>
      </c>
      <c r="H14" s="108"/>
      <c r="I14" s="108"/>
      <c r="J14" s="108"/>
      <c r="K14" s="119"/>
    </row>
    <row r="15" spans="2:12" ht="13.8" x14ac:dyDescent="0.3">
      <c r="B15" s="91"/>
      <c r="C15" s="79"/>
      <c r="D15" s="79" t="s">
        <v>36</v>
      </c>
      <c r="E15" s="79"/>
      <c r="F15" s="79"/>
      <c r="G15" s="80">
        <v>3050</v>
      </c>
      <c r="H15" s="108"/>
      <c r="I15" s="108"/>
      <c r="J15" s="108"/>
      <c r="K15" s="119"/>
    </row>
    <row r="16" spans="2:12" ht="13.8" x14ac:dyDescent="0.3">
      <c r="B16" s="91"/>
      <c r="C16" s="79"/>
      <c r="D16" s="79" t="s">
        <v>37</v>
      </c>
      <c r="E16" s="79"/>
      <c r="F16" s="79"/>
      <c r="G16" s="80">
        <v>2050</v>
      </c>
      <c r="H16" s="108"/>
      <c r="I16" s="108"/>
      <c r="J16" s="108"/>
      <c r="K16" s="119"/>
    </row>
    <row r="17" spans="2:11" ht="13.8" x14ac:dyDescent="0.3">
      <c r="B17" s="91"/>
      <c r="C17" s="79"/>
      <c r="D17" s="79" t="s">
        <v>38</v>
      </c>
      <c r="E17" s="79"/>
      <c r="F17" s="79"/>
      <c r="G17" s="80">
        <v>660</v>
      </c>
      <c r="H17" s="108"/>
      <c r="I17" s="108"/>
      <c r="J17" s="108"/>
      <c r="K17" s="119"/>
    </row>
    <row r="18" spans="2:11" ht="13.8" x14ac:dyDescent="0.3">
      <c r="B18" s="91"/>
      <c r="C18" s="79"/>
      <c r="D18" s="79" t="s">
        <v>40</v>
      </c>
      <c r="E18" s="79"/>
      <c r="F18" s="79"/>
      <c r="G18" s="80">
        <v>4350</v>
      </c>
      <c r="H18" s="108"/>
      <c r="I18" s="108"/>
      <c r="J18" s="108"/>
      <c r="K18" s="119"/>
    </row>
    <row r="19" spans="2:11" ht="13.8" x14ac:dyDescent="0.3">
      <c r="B19" s="91"/>
      <c r="C19" s="79"/>
      <c r="D19" s="79" t="s">
        <v>39</v>
      </c>
      <c r="E19" s="79"/>
      <c r="F19" s="79"/>
      <c r="G19" s="80">
        <v>950</v>
      </c>
      <c r="H19" s="108"/>
      <c r="I19" s="108"/>
      <c r="J19" s="108"/>
      <c r="K19" s="119"/>
    </row>
    <row r="20" spans="2:11" ht="13.8" x14ac:dyDescent="0.3">
      <c r="B20" s="91"/>
      <c r="C20" s="79"/>
      <c r="D20" s="79" t="s">
        <v>41</v>
      </c>
      <c r="E20" s="79"/>
      <c r="F20" s="79"/>
      <c r="G20" s="80">
        <v>1580</v>
      </c>
      <c r="H20" s="108"/>
      <c r="I20" s="108"/>
      <c r="J20" s="108"/>
      <c r="K20" s="119"/>
    </row>
    <row r="21" spans="2:11" ht="13.8" x14ac:dyDescent="0.3">
      <c r="B21" s="91"/>
      <c r="C21" s="79"/>
      <c r="D21" s="79" t="s">
        <v>109</v>
      </c>
      <c r="E21" s="79"/>
      <c r="F21" s="79"/>
      <c r="G21" s="80">
        <v>4000</v>
      </c>
      <c r="H21" s="108"/>
      <c r="I21" s="108"/>
      <c r="J21" s="108"/>
      <c r="K21" s="119"/>
    </row>
    <row r="22" spans="2:11" ht="13.8" x14ac:dyDescent="0.3">
      <c r="B22" s="91"/>
      <c r="C22" s="123"/>
      <c r="D22" s="79"/>
      <c r="E22" s="79"/>
      <c r="F22" s="79"/>
      <c r="G22" s="108"/>
      <c r="H22" s="108"/>
      <c r="I22" s="108"/>
      <c r="J22" s="108"/>
      <c r="K22" s="119"/>
    </row>
    <row r="23" spans="2:11" ht="13.8" x14ac:dyDescent="0.3">
      <c r="B23" s="91"/>
      <c r="C23" s="123"/>
      <c r="D23" s="79"/>
      <c r="E23" s="79"/>
      <c r="F23" s="79"/>
      <c r="G23" s="108"/>
      <c r="H23" s="108"/>
      <c r="I23" s="108"/>
      <c r="J23" s="108"/>
      <c r="K23" s="119"/>
    </row>
    <row r="24" spans="2:11" ht="13.8" x14ac:dyDescent="0.3">
      <c r="B24" s="91"/>
      <c r="C24" s="65"/>
      <c r="D24" s="65"/>
      <c r="E24" s="65"/>
      <c r="F24" s="65"/>
      <c r="G24" s="66"/>
      <c r="H24" s="75"/>
      <c r="I24" s="75"/>
      <c r="J24" s="75"/>
      <c r="K24" s="119"/>
    </row>
    <row r="25" spans="2:11" ht="14.4" thickBot="1" x14ac:dyDescent="0.35">
      <c r="B25" s="91"/>
      <c r="C25" s="65"/>
      <c r="D25" s="65"/>
      <c r="E25" s="16" t="s">
        <v>3</v>
      </c>
      <c r="F25" s="16"/>
      <c r="G25" s="40">
        <f>SUM(G10:G23)</f>
        <v>56590</v>
      </c>
      <c r="H25" s="41"/>
      <c r="I25" s="17"/>
      <c r="J25" s="17"/>
      <c r="K25" s="119"/>
    </row>
    <row r="26" spans="2:11" ht="14.4" thickTop="1" x14ac:dyDescent="0.3">
      <c r="B26" s="91"/>
      <c r="C26" s="65"/>
      <c r="D26" s="65"/>
      <c r="E26" s="65"/>
      <c r="F26" s="65"/>
      <c r="G26" s="66"/>
      <c r="H26" s="75"/>
      <c r="I26" s="75"/>
      <c r="J26" s="75"/>
      <c r="K26" s="119"/>
    </row>
    <row r="27" spans="2:11" ht="13.8" thickBot="1" x14ac:dyDescent="0.3">
      <c r="B27" s="96"/>
      <c r="C27" s="97"/>
      <c r="D27" s="97"/>
      <c r="E27" s="97"/>
      <c r="F27" s="97"/>
      <c r="G27" s="98"/>
      <c r="H27" s="99"/>
      <c r="I27" s="99"/>
      <c r="J27" s="99"/>
      <c r="K27" s="122"/>
    </row>
  </sheetData>
  <mergeCells count="1">
    <mergeCell ref="H10:I10"/>
  </mergeCells>
  <printOptions horizontalCentered="1" gridLinesSet="0"/>
  <pageMargins left="0.23622047244094491" right="0.23622047244094491" top="0.74803149606299213" bottom="0.74803149606299213" header="0.31496062992125984" footer="0.31496062992125984"/>
  <pageSetup paperSize="9" scale="96" orientation="landscape" horizontalDpi="300" verticalDpi="300" r:id="rId1"/>
  <headerFooter alignWithMargins="0">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D3F2-CCE2-46E2-B036-4F6AE739317F}">
  <sheetPr>
    <pageSetUpPr fitToPage="1"/>
  </sheetPr>
  <dimension ref="B1:L40"/>
  <sheetViews>
    <sheetView showGridLines="0" view="pageLayout"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70</v>
      </c>
      <c r="D5" s="65"/>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120"/>
      <c r="K8" s="121"/>
    </row>
    <row r="9" spans="2:12" ht="13.8" x14ac:dyDescent="0.3">
      <c r="B9" s="91"/>
      <c r="C9" s="79"/>
      <c r="D9" s="79"/>
      <c r="E9" s="79"/>
      <c r="F9" s="79"/>
      <c r="G9" s="80"/>
      <c r="H9" s="108"/>
      <c r="I9" s="108"/>
      <c r="J9" s="108"/>
      <c r="K9" s="119"/>
    </row>
    <row r="10" spans="2:12" ht="13.8" x14ac:dyDescent="0.3">
      <c r="B10" s="91"/>
      <c r="C10" s="79" t="s">
        <v>14</v>
      </c>
      <c r="D10" s="79" t="s">
        <v>43</v>
      </c>
      <c r="E10" s="79"/>
      <c r="F10" s="79"/>
      <c r="G10" s="80">
        <v>9555</v>
      </c>
      <c r="H10" s="108"/>
      <c r="I10" s="108"/>
      <c r="J10" s="108"/>
      <c r="K10" s="119"/>
    </row>
    <row r="11" spans="2:12" ht="13.8" x14ac:dyDescent="0.3">
      <c r="B11" s="91"/>
      <c r="C11" s="79"/>
      <c r="D11" s="79" t="s">
        <v>44</v>
      </c>
      <c r="E11" s="79"/>
      <c r="F11" s="79"/>
      <c r="G11" s="80">
        <v>3900</v>
      </c>
      <c r="H11" s="201" t="s">
        <v>118</v>
      </c>
      <c r="I11" s="202"/>
      <c r="J11" s="108"/>
      <c r="K11" s="119"/>
    </row>
    <row r="12" spans="2:12" ht="13.8" x14ac:dyDescent="0.3">
      <c r="B12" s="91"/>
      <c r="C12" s="79"/>
      <c r="D12" s="79" t="s">
        <v>45</v>
      </c>
      <c r="E12" s="79"/>
      <c r="F12" s="79"/>
      <c r="G12" s="80">
        <v>1450</v>
      </c>
      <c r="H12" s="108"/>
      <c r="I12" s="108"/>
      <c r="J12" s="108"/>
      <c r="K12" s="119"/>
    </row>
    <row r="13" spans="2:12" ht="13.8" x14ac:dyDescent="0.3">
      <c r="B13" s="91"/>
      <c r="C13" s="79"/>
      <c r="D13" s="79" t="s">
        <v>46</v>
      </c>
      <c r="E13" s="79"/>
      <c r="F13" s="79"/>
      <c r="G13" s="80">
        <v>1600</v>
      </c>
      <c r="H13" s="108"/>
      <c r="I13" s="108"/>
      <c r="J13" s="108"/>
      <c r="K13" s="119"/>
    </row>
    <row r="14" spans="2:12" ht="13.8" x14ac:dyDescent="0.3">
      <c r="B14" s="91"/>
      <c r="C14" s="79"/>
      <c r="D14" s="79" t="s">
        <v>51</v>
      </c>
      <c r="E14" s="79"/>
      <c r="F14" s="79"/>
      <c r="G14" s="80">
        <v>950</v>
      </c>
      <c r="H14" s="108"/>
      <c r="I14" s="108"/>
      <c r="J14" s="108"/>
      <c r="K14" s="119"/>
    </row>
    <row r="15" spans="2:12" ht="13.8" x14ac:dyDescent="0.3">
      <c r="B15" s="91"/>
      <c r="C15" s="79"/>
      <c r="D15" s="79" t="s">
        <v>47</v>
      </c>
      <c r="E15" s="79"/>
      <c r="F15" s="79"/>
      <c r="G15" s="80">
        <v>10000</v>
      </c>
      <c r="H15" s="108"/>
      <c r="I15" s="108"/>
      <c r="J15" s="108"/>
      <c r="K15" s="119"/>
    </row>
    <row r="16" spans="2:12" ht="13.8" x14ac:dyDescent="0.3">
      <c r="B16" s="91"/>
      <c r="C16" s="79"/>
      <c r="D16" s="79" t="s">
        <v>48</v>
      </c>
      <c r="E16" s="79"/>
      <c r="F16" s="79"/>
      <c r="G16" s="80">
        <v>1750</v>
      </c>
      <c r="H16" s="108"/>
      <c r="I16" s="108"/>
      <c r="J16" s="108"/>
      <c r="K16" s="119"/>
    </row>
    <row r="17" spans="2:11" ht="13.8" x14ac:dyDescent="0.3">
      <c r="B17" s="91"/>
      <c r="C17" s="79"/>
      <c r="D17" s="79" t="s">
        <v>50</v>
      </c>
      <c r="E17" s="79"/>
      <c r="F17" s="79"/>
      <c r="G17" s="80">
        <v>1240</v>
      </c>
      <c r="H17" s="108"/>
      <c r="I17" s="108"/>
      <c r="J17" s="108"/>
      <c r="K17" s="119"/>
    </row>
    <row r="18" spans="2:11" ht="13.8" x14ac:dyDescent="0.3">
      <c r="B18" s="91"/>
      <c r="C18" s="79"/>
      <c r="D18" s="79" t="s">
        <v>116</v>
      </c>
      <c r="E18" s="79"/>
      <c r="F18" s="79"/>
      <c r="G18" s="80">
        <v>0</v>
      </c>
      <c r="H18" s="108"/>
      <c r="I18" s="108"/>
      <c r="J18" s="108"/>
      <c r="K18" s="119"/>
    </row>
    <row r="19" spans="2:11" ht="13.8" x14ac:dyDescent="0.3">
      <c r="B19" s="91"/>
      <c r="C19" s="79"/>
      <c r="D19" s="79" t="s">
        <v>49</v>
      </c>
      <c r="E19" s="79"/>
      <c r="F19" s="79"/>
      <c r="G19" s="80">
        <v>950</v>
      </c>
      <c r="H19" s="108"/>
      <c r="I19" s="108"/>
      <c r="J19" s="108"/>
      <c r="K19" s="119"/>
    </row>
    <row r="20" spans="2:11" ht="13.8" x14ac:dyDescent="0.3">
      <c r="B20" s="91"/>
      <c r="C20" s="79"/>
      <c r="D20" s="79" t="s">
        <v>124</v>
      </c>
      <c r="E20" s="79"/>
      <c r="F20" s="79"/>
      <c r="G20" s="80">
        <v>2950</v>
      </c>
      <c r="H20" s="108"/>
      <c r="I20" s="108"/>
      <c r="J20" s="108"/>
      <c r="K20" s="119"/>
    </row>
    <row r="21" spans="2:11" ht="13.8" x14ac:dyDescent="0.3">
      <c r="B21" s="91"/>
      <c r="C21" s="123"/>
      <c r="D21" s="79" t="s">
        <v>123</v>
      </c>
      <c r="E21" s="79"/>
      <c r="F21" s="79"/>
      <c r="G21" s="80">
        <v>3650</v>
      </c>
      <c r="H21" s="108"/>
      <c r="I21" s="108"/>
      <c r="J21" s="108"/>
      <c r="K21" s="119"/>
    </row>
    <row r="22" spans="2:11" ht="13.8" x14ac:dyDescent="0.3">
      <c r="B22" s="91"/>
      <c r="C22" s="123"/>
      <c r="D22" s="65" t="s">
        <v>104</v>
      </c>
      <c r="E22" s="79"/>
      <c r="F22" s="79"/>
      <c r="G22" s="80">
        <v>21000</v>
      </c>
      <c r="H22" s="108"/>
      <c r="I22" s="108"/>
      <c r="J22" s="108"/>
      <c r="K22" s="119"/>
    </row>
    <row r="23" spans="2:11" ht="13.8" x14ac:dyDescent="0.3">
      <c r="B23" s="91"/>
      <c r="C23" s="123"/>
      <c r="D23" s="79" t="s">
        <v>105</v>
      </c>
      <c r="G23" s="80">
        <v>24000</v>
      </c>
      <c r="H23" s="108"/>
      <c r="I23" s="108"/>
      <c r="J23" s="108"/>
      <c r="K23" s="119"/>
    </row>
    <row r="24" spans="2:11" ht="13.8" x14ac:dyDescent="0.3">
      <c r="B24" s="91"/>
      <c r="C24" s="123"/>
      <c r="D24" s="79" t="s">
        <v>106</v>
      </c>
      <c r="G24" s="80">
        <v>1850</v>
      </c>
      <c r="H24" s="108"/>
      <c r="I24" s="108"/>
      <c r="J24" s="108"/>
      <c r="K24" s="119"/>
    </row>
    <row r="25" spans="2:11" ht="13.8" x14ac:dyDescent="0.3">
      <c r="B25" s="91"/>
      <c r="C25" s="123"/>
      <c r="D25" s="79" t="s">
        <v>108</v>
      </c>
      <c r="G25" s="80">
        <v>925</v>
      </c>
      <c r="H25" s="108"/>
      <c r="I25" s="108"/>
      <c r="J25" s="108"/>
      <c r="K25" s="119"/>
    </row>
    <row r="26" spans="2:11" ht="13.8" x14ac:dyDescent="0.3">
      <c r="B26" s="91"/>
      <c r="C26" s="123"/>
      <c r="D26" s="79" t="s">
        <v>107</v>
      </c>
      <c r="G26" s="80">
        <v>14820</v>
      </c>
      <c r="H26" s="108"/>
      <c r="I26" s="108"/>
      <c r="J26" s="108"/>
      <c r="K26" s="119"/>
    </row>
    <row r="27" spans="2:11" ht="13.8" x14ac:dyDescent="0.3">
      <c r="B27" s="91"/>
      <c r="C27" s="123"/>
      <c r="D27" s="79" t="s">
        <v>110</v>
      </c>
      <c r="G27" s="80">
        <v>6750</v>
      </c>
      <c r="H27" s="108"/>
      <c r="I27" s="108"/>
      <c r="J27" s="108"/>
      <c r="K27" s="119"/>
    </row>
    <row r="28" spans="2:11" ht="13.8" x14ac:dyDescent="0.3">
      <c r="B28" s="91"/>
      <c r="C28" s="123"/>
      <c r="D28" s="79" t="s">
        <v>111</v>
      </c>
      <c r="G28" s="80">
        <v>3450</v>
      </c>
      <c r="H28" s="108"/>
      <c r="I28" s="108"/>
      <c r="J28" s="108"/>
      <c r="K28" s="119"/>
    </row>
    <row r="29" spans="2:11" ht="13.8" x14ac:dyDescent="0.3">
      <c r="B29" s="91"/>
      <c r="C29" s="123"/>
      <c r="D29" s="79" t="s">
        <v>109</v>
      </c>
      <c r="G29" s="80">
        <v>6800</v>
      </c>
      <c r="H29" s="108"/>
      <c r="I29" s="108"/>
      <c r="J29" s="108"/>
      <c r="K29" s="119"/>
    </row>
    <row r="30" spans="2:11" ht="13.8" x14ac:dyDescent="0.3">
      <c r="B30" s="91"/>
      <c r="C30" s="123"/>
      <c r="D30" s="79" t="s">
        <v>112</v>
      </c>
      <c r="G30" s="80">
        <v>8800</v>
      </c>
      <c r="H30" s="108"/>
      <c r="I30" s="108"/>
      <c r="J30" s="108"/>
      <c r="K30" s="119"/>
    </row>
    <row r="31" spans="2:11" ht="13.8" x14ac:dyDescent="0.3">
      <c r="B31" s="91"/>
      <c r="C31" s="123"/>
      <c r="D31" s="79" t="s">
        <v>113</v>
      </c>
      <c r="G31" s="80">
        <v>5965</v>
      </c>
      <c r="H31" s="108"/>
      <c r="I31" s="108"/>
      <c r="J31" s="108"/>
      <c r="K31" s="119"/>
    </row>
    <row r="32" spans="2:11" ht="13.8" x14ac:dyDescent="0.3">
      <c r="B32" s="91"/>
      <c r="C32" s="123"/>
      <c r="D32" s="79" t="s">
        <v>114</v>
      </c>
      <c r="G32" s="80">
        <v>2650</v>
      </c>
      <c r="H32" s="108"/>
      <c r="I32" s="108"/>
      <c r="J32" s="108"/>
      <c r="K32" s="119"/>
    </row>
    <row r="33" spans="2:11" ht="13.8" x14ac:dyDescent="0.3">
      <c r="B33" s="91"/>
      <c r="C33" s="123"/>
      <c r="D33" s="79" t="s">
        <v>115</v>
      </c>
      <c r="G33" s="80">
        <v>1920</v>
      </c>
      <c r="H33" s="108"/>
      <c r="I33" s="108"/>
      <c r="J33" s="108"/>
      <c r="K33" s="119"/>
    </row>
    <row r="34" spans="2:11" ht="13.8" x14ac:dyDescent="0.3">
      <c r="B34" s="91"/>
      <c r="C34" s="123"/>
      <c r="D34" s="79" t="s">
        <v>41</v>
      </c>
      <c r="E34" s="79"/>
      <c r="F34" s="79"/>
      <c r="G34" s="80">
        <v>2480</v>
      </c>
      <c r="H34" s="108"/>
      <c r="I34" s="108"/>
      <c r="J34" s="108"/>
      <c r="K34" s="119"/>
    </row>
    <row r="35" spans="2:11" ht="13.8" x14ac:dyDescent="0.3">
      <c r="B35" s="91"/>
      <c r="C35" s="123"/>
      <c r="D35" s="79" t="s">
        <v>68</v>
      </c>
      <c r="E35" s="79"/>
      <c r="F35" s="79"/>
      <c r="G35" s="80">
        <v>50000</v>
      </c>
      <c r="H35" s="108"/>
      <c r="I35" s="108"/>
      <c r="J35" s="108"/>
      <c r="K35" s="119"/>
    </row>
    <row r="36" spans="2:11" ht="13.8" x14ac:dyDescent="0.3">
      <c r="B36" s="91"/>
      <c r="C36" s="123"/>
      <c r="D36" s="79" t="s">
        <v>119</v>
      </c>
      <c r="E36" s="79"/>
      <c r="F36" s="79"/>
      <c r="G36" s="80">
        <v>9164</v>
      </c>
      <c r="H36" s="108"/>
      <c r="I36" s="108"/>
      <c r="J36" s="108"/>
      <c r="K36" s="119"/>
    </row>
    <row r="37" spans="2:11" ht="13.8" x14ac:dyDescent="0.3">
      <c r="B37" s="91"/>
      <c r="C37" s="65"/>
      <c r="D37" s="79" t="s">
        <v>103</v>
      </c>
      <c r="E37" s="65"/>
      <c r="F37" s="65"/>
      <c r="G37" s="70">
        <v>9500</v>
      </c>
      <c r="H37" s="75"/>
      <c r="I37" s="75"/>
      <c r="J37" s="75"/>
      <c r="K37" s="119"/>
    </row>
    <row r="38" spans="2:11" ht="14.4" thickBot="1" x14ac:dyDescent="0.35">
      <c r="B38" s="91"/>
      <c r="C38" s="65"/>
      <c r="D38" s="65"/>
      <c r="E38" s="16" t="s">
        <v>3</v>
      </c>
      <c r="F38" s="16"/>
      <c r="G38" s="40">
        <f>SUM(G9:G37)</f>
        <v>208069</v>
      </c>
      <c r="H38" s="41"/>
      <c r="I38" s="17"/>
      <c r="J38" s="17"/>
      <c r="K38" s="119"/>
    </row>
    <row r="39" spans="2:11" ht="14.4" thickTop="1" x14ac:dyDescent="0.3">
      <c r="B39" s="91"/>
      <c r="C39" s="65"/>
      <c r="D39" s="65"/>
      <c r="E39" s="65"/>
      <c r="F39" s="65"/>
      <c r="G39" s="66"/>
      <c r="H39" s="75"/>
      <c r="I39" s="75"/>
      <c r="J39" s="75"/>
      <c r="K39" s="119"/>
    </row>
    <row r="40" spans="2:11" ht="13.8" thickBot="1" x14ac:dyDescent="0.3">
      <c r="B40" s="96"/>
      <c r="C40" s="97"/>
      <c r="D40" s="97"/>
      <c r="E40" s="97"/>
      <c r="F40" s="97"/>
      <c r="G40" s="98"/>
      <c r="H40" s="99"/>
      <c r="I40" s="99"/>
      <c r="J40" s="99"/>
      <c r="K40" s="122"/>
    </row>
  </sheetData>
  <mergeCells count="1">
    <mergeCell ref="H11:I11"/>
  </mergeCells>
  <printOptions horizontalCentered="1" gridLinesSet="0"/>
  <pageMargins left="0.23622047244094491" right="0.23622047244094491" top="0.74803149606299213" bottom="0.74803149606299213" header="0.31496062992125984" footer="0.31496062992125984"/>
  <pageSetup paperSize="9" scale="91"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2FBE-49DC-493A-9536-DFD3BFA031F9}">
  <sheetPr>
    <pageSetUpPr fitToPage="1"/>
  </sheetPr>
  <dimension ref="B1:L23"/>
  <sheetViews>
    <sheetView view="pageLayout"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7.554687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71</v>
      </c>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57"/>
      <c r="K8" s="121"/>
    </row>
    <row r="9" spans="2:12" ht="13.8" x14ac:dyDescent="0.3">
      <c r="B9" s="91"/>
      <c r="C9" s="79"/>
      <c r="D9" s="79"/>
      <c r="E9" s="79"/>
      <c r="F9" s="79"/>
      <c r="G9" s="80"/>
      <c r="H9" s="108"/>
      <c r="I9" s="108"/>
      <c r="J9" s="108"/>
      <c r="K9" s="119"/>
    </row>
    <row r="10" spans="2:12" ht="13.8" customHeight="1" x14ac:dyDescent="0.3">
      <c r="B10" s="91"/>
      <c r="C10" s="79" t="s">
        <v>16</v>
      </c>
      <c r="D10" s="79" t="s">
        <v>122</v>
      </c>
      <c r="E10" s="79"/>
      <c r="F10" s="79"/>
      <c r="G10" s="80">
        <v>2000</v>
      </c>
      <c r="H10" s="201" t="s">
        <v>118</v>
      </c>
      <c r="I10" s="202"/>
      <c r="J10" s="108"/>
      <c r="K10" s="119"/>
    </row>
    <row r="11" spans="2:12" ht="13.8" customHeight="1" x14ac:dyDescent="0.3">
      <c r="B11" s="91"/>
      <c r="C11" s="79"/>
      <c r="D11" s="79" t="s">
        <v>52</v>
      </c>
      <c r="E11" s="79"/>
      <c r="F11" s="79"/>
      <c r="G11" s="80">
        <v>2050</v>
      </c>
      <c r="J11" s="108"/>
      <c r="K11" s="119"/>
    </row>
    <row r="12" spans="2:12" ht="13.8" x14ac:dyDescent="0.3">
      <c r="B12" s="91"/>
      <c r="C12" s="79"/>
      <c r="D12" s="79" t="s">
        <v>121</v>
      </c>
      <c r="E12" s="79"/>
      <c r="F12" s="79"/>
      <c r="G12" s="80">
        <v>2350</v>
      </c>
      <c r="H12" s="108"/>
      <c r="I12" s="108"/>
      <c r="J12" s="108"/>
      <c r="K12" s="119"/>
    </row>
    <row r="13" spans="2:12" ht="13.8" x14ac:dyDescent="0.3">
      <c r="B13" s="91"/>
      <c r="C13" s="79"/>
      <c r="D13" s="79" t="s">
        <v>53</v>
      </c>
      <c r="E13" s="79"/>
      <c r="F13" s="79"/>
      <c r="G13" s="80">
        <v>800</v>
      </c>
      <c r="H13" s="108"/>
      <c r="I13" s="108"/>
      <c r="J13" s="108"/>
      <c r="K13" s="119"/>
    </row>
    <row r="14" spans="2:12" ht="13.8" x14ac:dyDescent="0.3">
      <c r="B14" s="91"/>
      <c r="C14" s="79"/>
      <c r="D14" s="79" t="s">
        <v>54</v>
      </c>
      <c r="E14" s="79"/>
      <c r="F14" s="79"/>
      <c r="G14" s="80">
        <v>250</v>
      </c>
      <c r="H14" s="108"/>
      <c r="I14" s="108"/>
      <c r="J14" s="108"/>
      <c r="K14" s="119"/>
    </row>
    <row r="15" spans="2:12" ht="13.8" x14ac:dyDescent="0.3">
      <c r="B15" s="91"/>
      <c r="C15" s="79"/>
      <c r="D15" s="79" t="s">
        <v>120</v>
      </c>
      <c r="E15" s="79"/>
      <c r="F15" s="79"/>
      <c r="G15" s="80">
        <v>500</v>
      </c>
      <c r="H15" s="108"/>
      <c r="I15" s="108"/>
      <c r="J15" s="108"/>
      <c r="K15" s="119"/>
    </row>
    <row r="16" spans="2:12" ht="13.8" x14ac:dyDescent="0.3">
      <c r="B16" s="91"/>
      <c r="C16" s="123"/>
      <c r="D16" s="79"/>
      <c r="E16" s="79"/>
      <c r="F16" s="79"/>
      <c r="G16" s="80"/>
      <c r="H16" s="108"/>
      <c r="I16" s="108"/>
      <c r="J16" s="108"/>
      <c r="K16" s="119"/>
    </row>
    <row r="17" spans="2:11" ht="13.8" x14ac:dyDescent="0.3">
      <c r="B17" s="91"/>
      <c r="C17" s="123"/>
      <c r="D17" s="79"/>
      <c r="E17" s="79"/>
      <c r="F17" s="79"/>
      <c r="G17" s="108"/>
      <c r="H17" s="108"/>
      <c r="I17" s="108"/>
      <c r="J17" s="108"/>
      <c r="K17" s="119"/>
    </row>
    <row r="18" spans="2:11" ht="13.8" x14ac:dyDescent="0.3">
      <c r="B18" s="91"/>
      <c r="C18" s="123"/>
      <c r="D18" s="79"/>
      <c r="E18" s="79"/>
      <c r="F18" s="79"/>
      <c r="G18" s="108"/>
      <c r="H18" s="108"/>
      <c r="I18" s="108"/>
      <c r="J18" s="108"/>
      <c r="K18" s="119"/>
    </row>
    <row r="19" spans="2:11" ht="13.8" x14ac:dyDescent="0.3">
      <c r="B19" s="91"/>
      <c r="C19" s="123"/>
      <c r="D19" s="79"/>
      <c r="E19" s="79"/>
      <c r="F19" s="79"/>
      <c r="G19" s="108"/>
      <c r="H19" s="108"/>
      <c r="I19" s="108"/>
      <c r="J19" s="108"/>
      <c r="K19" s="119"/>
    </row>
    <row r="20" spans="2:11" ht="13.8" x14ac:dyDescent="0.3">
      <c r="B20" s="91"/>
      <c r="C20" s="65"/>
      <c r="D20" s="65"/>
      <c r="E20" s="65"/>
      <c r="F20" s="65"/>
      <c r="G20" s="66"/>
      <c r="H20" s="75"/>
      <c r="I20" s="75"/>
      <c r="J20" s="75"/>
      <c r="K20" s="119"/>
    </row>
    <row r="21" spans="2:11" ht="14.4" thickBot="1" x14ac:dyDescent="0.35">
      <c r="B21" s="91"/>
      <c r="C21" s="65"/>
      <c r="D21" s="65"/>
      <c r="E21" s="16" t="s">
        <v>3</v>
      </c>
      <c r="F21" s="16"/>
      <c r="G21" s="40">
        <f>SUM(G9:G19)</f>
        <v>7950</v>
      </c>
      <c r="H21" s="41"/>
      <c r="I21" s="17"/>
      <c r="J21" s="17"/>
      <c r="K21" s="119"/>
    </row>
    <row r="22" spans="2:11" ht="14.4" thickTop="1" x14ac:dyDescent="0.3">
      <c r="B22" s="91"/>
      <c r="C22" s="65"/>
      <c r="D22" s="65"/>
      <c r="E22" s="65"/>
      <c r="F22" s="65"/>
      <c r="G22" s="66"/>
      <c r="H22" s="75"/>
      <c r="I22" s="75"/>
      <c r="J22" s="75"/>
      <c r="K22" s="119"/>
    </row>
    <row r="23" spans="2:11" ht="13.8" thickBot="1" x14ac:dyDescent="0.3">
      <c r="B23" s="96"/>
      <c r="C23" s="97"/>
      <c r="D23" s="97"/>
      <c r="E23" s="97"/>
      <c r="F23" s="97"/>
      <c r="G23" s="98"/>
      <c r="H23" s="99"/>
      <c r="I23" s="99"/>
      <c r="J23" s="99"/>
      <c r="K23" s="122"/>
    </row>
  </sheetData>
  <mergeCells count="1">
    <mergeCell ref="H10:I10"/>
  </mergeCells>
  <printOptions horizontalCentered="1" gridLines="1" gridLinesSet="0"/>
  <pageMargins left="0.23622047244094491" right="0.23622047244094491" top="0.74803149606299213" bottom="0.74803149606299213" header="0.31496062992125984" footer="0.31496062992125984"/>
  <pageSetup paperSize="9" scale="96" orientation="landscape" horizontalDpi="300" verticalDpi="300" r:id="rId1"/>
  <headerFooter alignWithMargins="0">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E7A-29D3-44B0-9284-8C72540EEE80}">
  <sheetPr>
    <pageSetUpPr fitToPage="1"/>
  </sheetPr>
  <dimension ref="B1:L20"/>
  <sheetViews>
    <sheetView view="pageLayout" topLeftCell="A2" zoomScaleNormal="100" workbookViewId="0">
      <selection activeCell="H8" sqref="H8"/>
    </sheetView>
  </sheetViews>
  <sheetFormatPr defaultRowHeight="13.2" x14ac:dyDescent="0.25"/>
  <cols>
    <col min="1" max="1" width="3.33203125" customWidth="1"/>
    <col min="2" max="2" width="2.44140625" customWidth="1"/>
    <col min="3" max="3" width="26" customWidth="1"/>
    <col min="4" max="4" width="29.5546875" customWidth="1"/>
    <col min="5" max="5" width="5.21875" customWidth="1"/>
    <col min="6" max="6" width="3.6640625" customWidth="1"/>
    <col min="7" max="7" width="17.77734375" style="4" customWidth="1"/>
    <col min="8" max="10" width="15.88671875" style="5" customWidth="1"/>
    <col min="11" max="11" width="3.44140625" customWidth="1"/>
  </cols>
  <sheetData>
    <row r="1" spans="2:12" ht="13.8" thickBot="1" x14ac:dyDescent="0.3"/>
    <row r="2" spans="2:12" ht="13.8" x14ac:dyDescent="0.3">
      <c r="B2" s="84"/>
      <c r="C2" s="85"/>
      <c r="D2" s="86"/>
      <c r="E2" s="87"/>
      <c r="F2" s="87"/>
      <c r="G2" s="88"/>
      <c r="H2" s="89"/>
      <c r="I2" s="89"/>
      <c r="J2" s="89"/>
      <c r="K2" s="117"/>
      <c r="L2" s="2"/>
    </row>
    <row r="3" spans="2:12" ht="25.8" x14ac:dyDescent="0.5">
      <c r="B3" s="91"/>
      <c r="C3" s="68" t="s">
        <v>6</v>
      </c>
      <c r="D3" s="69"/>
      <c r="E3" s="69"/>
      <c r="F3" s="69"/>
      <c r="G3" s="70"/>
      <c r="H3" s="71"/>
      <c r="I3" s="71"/>
      <c r="J3" s="71"/>
      <c r="K3" s="118"/>
      <c r="L3" s="2"/>
    </row>
    <row r="4" spans="2:12" ht="21" x14ac:dyDescent="0.4">
      <c r="B4" s="91"/>
      <c r="C4" s="72" t="s">
        <v>184</v>
      </c>
      <c r="D4" s="73"/>
      <c r="E4" s="69"/>
      <c r="F4" s="69"/>
      <c r="G4" s="70"/>
      <c r="H4" s="71"/>
      <c r="I4" s="71"/>
      <c r="J4" s="71"/>
      <c r="K4" s="118"/>
      <c r="L4" s="2"/>
    </row>
    <row r="5" spans="2:12" ht="13.8" x14ac:dyDescent="0.3">
      <c r="B5" s="91"/>
      <c r="C5" s="74" t="s">
        <v>127</v>
      </c>
      <c r="E5" s="65"/>
      <c r="F5" s="65"/>
      <c r="G5" s="66"/>
      <c r="H5" s="75"/>
      <c r="I5" s="75"/>
      <c r="J5" s="75"/>
      <c r="K5" s="119"/>
    </row>
    <row r="6" spans="2:12" ht="15.75" customHeight="1" x14ac:dyDescent="0.3">
      <c r="B6" s="91"/>
      <c r="C6" s="6"/>
      <c r="D6" s="6"/>
      <c r="E6" s="6"/>
      <c r="F6" s="6"/>
      <c r="G6" s="7"/>
      <c r="H6" s="8"/>
      <c r="I6" s="8"/>
      <c r="J6" s="8"/>
      <c r="K6" s="119"/>
    </row>
    <row r="7" spans="2:12" ht="13.8" x14ac:dyDescent="0.3">
      <c r="B7" s="91"/>
      <c r="C7" s="73" t="s">
        <v>1</v>
      </c>
      <c r="D7" s="73" t="s">
        <v>0</v>
      </c>
      <c r="E7" s="77"/>
      <c r="F7" s="77"/>
      <c r="G7" s="63" t="s">
        <v>42</v>
      </c>
      <c r="H7" s="102" t="s">
        <v>4</v>
      </c>
      <c r="I7" s="103"/>
      <c r="J7" s="103"/>
      <c r="K7" s="119"/>
      <c r="L7" s="1"/>
    </row>
    <row r="8" spans="2:12" ht="13.8" x14ac:dyDescent="0.3">
      <c r="B8" s="91"/>
      <c r="C8" s="42"/>
      <c r="D8" s="43"/>
      <c r="E8" s="43"/>
      <c r="F8" s="43"/>
      <c r="G8" s="60"/>
      <c r="H8" s="45">
        <v>45931</v>
      </c>
      <c r="I8" s="57"/>
      <c r="J8" s="57"/>
      <c r="K8" s="121"/>
    </row>
    <row r="9" spans="2:12" ht="13.8" x14ac:dyDescent="0.3">
      <c r="B9" s="91"/>
      <c r="C9" s="79"/>
      <c r="D9" s="79"/>
      <c r="E9" s="79"/>
      <c r="F9" s="79"/>
      <c r="G9" s="80"/>
      <c r="H9" s="108"/>
      <c r="I9" s="108"/>
      <c r="J9" s="108"/>
      <c r="K9" s="119"/>
    </row>
    <row r="10" spans="2:12" ht="13.8" x14ac:dyDescent="0.3">
      <c r="B10" s="91"/>
      <c r="C10" s="79" t="s">
        <v>90</v>
      </c>
      <c r="D10" s="79" t="s">
        <v>128</v>
      </c>
      <c r="E10" s="79"/>
      <c r="F10" s="79"/>
      <c r="G10" s="80"/>
      <c r="H10" s="201" t="s">
        <v>118</v>
      </c>
      <c r="I10" s="202"/>
      <c r="J10" s="108"/>
      <c r="K10" s="119"/>
    </row>
    <row r="11" spans="2:12" ht="13.8" customHeight="1" x14ac:dyDescent="0.3">
      <c r="B11" s="91"/>
      <c r="C11" s="79"/>
      <c r="D11" s="79" t="s">
        <v>129</v>
      </c>
      <c r="E11" s="79"/>
      <c r="F11" s="79"/>
      <c r="G11" s="80"/>
      <c r="J11" s="108"/>
      <c r="K11" s="119"/>
    </row>
    <row r="12" spans="2:12" ht="13.8" x14ac:dyDescent="0.3">
      <c r="B12" s="91"/>
      <c r="C12" s="79"/>
      <c r="D12" s="146" t="s">
        <v>130</v>
      </c>
      <c r="E12" s="146"/>
      <c r="F12" s="79"/>
      <c r="G12" s="80"/>
      <c r="H12" s="108"/>
      <c r="I12" s="108"/>
      <c r="J12" s="108"/>
      <c r="K12" s="119"/>
    </row>
    <row r="13" spans="2:12" ht="13.8" x14ac:dyDescent="0.3">
      <c r="B13" s="91"/>
      <c r="C13" s="79"/>
      <c r="D13" s="79"/>
      <c r="E13" s="147" t="s">
        <v>131</v>
      </c>
      <c r="F13" s="79"/>
      <c r="G13" s="80">
        <v>150</v>
      </c>
      <c r="H13" s="108"/>
      <c r="I13" s="108"/>
      <c r="J13" s="108"/>
      <c r="K13" s="119"/>
    </row>
    <row r="14" spans="2:12" ht="13.8" x14ac:dyDescent="0.3">
      <c r="B14" s="91"/>
      <c r="C14" s="79"/>
      <c r="D14" s="79"/>
      <c r="E14" s="79"/>
      <c r="F14" s="79"/>
      <c r="G14" s="80"/>
      <c r="H14" s="108"/>
      <c r="I14" s="108"/>
      <c r="J14" s="108"/>
      <c r="K14" s="119"/>
    </row>
    <row r="15" spans="2:12" ht="13.8" x14ac:dyDescent="0.3">
      <c r="B15" s="91"/>
      <c r="C15" s="79"/>
      <c r="D15" s="79"/>
      <c r="E15" s="79"/>
      <c r="F15" s="79"/>
      <c r="G15" s="80"/>
      <c r="H15" s="108"/>
      <c r="I15" s="108"/>
      <c r="J15" s="108"/>
      <c r="K15" s="119"/>
    </row>
    <row r="16" spans="2:12" ht="13.8" x14ac:dyDescent="0.3">
      <c r="B16" s="91"/>
      <c r="C16" s="123"/>
      <c r="D16" s="79"/>
      <c r="E16" s="79"/>
      <c r="F16" s="79"/>
      <c r="G16" s="80"/>
      <c r="H16" s="108"/>
      <c r="I16" s="108"/>
      <c r="J16" s="108"/>
      <c r="K16" s="119"/>
    </row>
    <row r="17" spans="2:11" ht="13.8" x14ac:dyDescent="0.3">
      <c r="B17" s="91"/>
      <c r="C17" s="65"/>
      <c r="D17" s="65"/>
      <c r="E17" s="65"/>
      <c r="F17" s="65"/>
      <c r="G17" s="66"/>
      <c r="H17" s="75"/>
      <c r="I17" s="75"/>
      <c r="J17" s="75"/>
      <c r="K17" s="119"/>
    </row>
    <row r="18" spans="2:11" ht="14.4" thickBot="1" x14ac:dyDescent="0.35">
      <c r="B18" s="91"/>
      <c r="C18" s="65"/>
      <c r="D18" s="65"/>
      <c r="E18" s="16" t="s">
        <v>3</v>
      </c>
      <c r="F18" s="16"/>
      <c r="G18" s="40">
        <f>SUM(G9:G16)</f>
        <v>150</v>
      </c>
      <c r="H18" s="41"/>
      <c r="I18" s="17"/>
      <c r="J18" s="17"/>
      <c r="K18" s="119"/>
    </row>
    <row r="19" spans="2:11" ht="14.4" thickTop="1" x14ac:dyDescent="0.3">
      <c r="B19" s="91"/>
      <c r="C19" s="65"/>
      <c r="D19" s="65"/>
      <c r="E19" s="65"/>
      <c r="F19" s="65"/>
      <c r="G19" s="66"/>
      <c r="H19" s="75"/>
      <c r="I19" s="75"/>
      <c r="J19" s="75"/>
      <c r="K19" s="119"/>
    </row>
    <row r="20" spans="2:11" ht="13.8" thickBot="1" x14ac:dyDescent="0.3">
      <c r="B20" s="96"/>
      <c r="C20" s="97"/>
      <c r="D20" s="97"/>
      <c r="E20" s="97"/>
      <c r="F20" s="97"/>
      <c r="G20" s="98"/>
      <c r="H20" s="99"/>
      <c r="I20" s="99"/>
      <c r="J20" s="99"/>
      <c r="K20" s="122"/>
    </row>
  </sheetData>
  <mergeCells count="1">
    <mergeCell ref="H10:I10"/>
  </mergeCells>
  <printOptions horizontalCentered="1" gridLines="1" gridLinesSet="0"/>
  <pageMargins left="0.23622047244094491" right="0.23622047244094491" top="0.74803149606299213" bottom="0.74803149606299213" header="0.31496062992125984" footer="0.31496062992125984"/>
  <pageSetup paperSize="9" scale="98" orientation="landscape" horizontalDpi="300" verticalDpi="300" r:id="rId1"/>
  <headerFooter alignWithMargins="0">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CC31-B267-4F4C-AD70-932E6B6B0510}">
  <sheetPr>
    <pageSetUpPr fitToPage="1"/>
  </sheetPr>
  <dimension ref="B2:K44"/>
  <sheetViews>
    <sheetView topLeftCell="A5" workbookViewId="0">
      <selection activeCell="E35" sqref="E35"/>
    </sheetView>
  </sheetViews>
  <sheetFormatPr defaultRowHeight="13.2" x14ac:dyDescent="0.25"/>
  <cols>
    <col min="1" max="1" width="4.109375" customWidth="1"/>
    <col min="2" max="2" width="4.5546875" customWidth="1"/>
    <col min="3" max="3" width="23.77734375" customWidth="1"/>
    <col min="4" max="4" width="4.88671875" customWidth="1"/>
    <col min="5" max="5" width="15.77734375" customWidth="1"/>
    <col min="6" max="6" width="14.44140625" customWidth="1"/>
    <col min="7" max="7" width="17.33203125" customWidth="1"/>
    <col min="8" max="8" width="13.5546875" customWidth="1"/>
    <col min="9" max="9" width="14.44140625" customWidth="1"/>
    <col min="10" max="10" width="17.5546875" customWidth="1"/>
    <col min="11" max="11" width="9.109375" hidden="1" customWidth="1"/>
  </cols>
  <sheetData>
    <row r="2" spans="2:11" ht="13.8" thickBot="1" x14ac:dyDescent="0.3"/>
    <row r="3" spans="2:11" ht="13.8" x14ac:dyDescent="0.3">
      <c r="B3" s="84"/>
      <c r="C3" s="85"/>
      <c r="D3" s="86"/>
      <c r="E3" s="87"/>
      <c r="F3" s="87"/>
      <c r="G3" s="88"/>
      <c r="H3" s="89"/>
      <c r="I3" s="89"/>
      <c r="J3" s="90"/>
      <c r="K3" s="33"/>
    </row>
    <row r="4" spans="2:11" ht="25.8" x14ac:dyDescent="0.5">
      <c r="B4" s="91"/>
      <c r="C4" s="68" t="s">
        <v>6</v>
      </c>
      <c r="D4" s="69"/>
      <c r="E4" s="69"/>
      <c r="F4" s="69"/>
      <c r="G4" s="70"/>
      <c r="H4" s="71"/>
      <c r="I4" s="71"/>
      <c r="J4" s="92"/>
      <c r="K4" s="34"/>
    </row>
    <row r="5" spans="2:11" ht="21" x14ac:dyDescent="0.4">
      <c r="B5" s="91"/>
      <c r="C5" s="72" t="s">
        <v>184</v>
      </c>
      <c r="D5" s="73"/>
      <c r="E5" s="69"/>
      <c r="F5" s="69"/>
      <c r="G5" s="70"/>
      <c r="H5" s="71"/>
      <c r="I5" s="71"/>
      <c r="J5" s="92"/>
      <c r="K5" s="34"/>
    </row>
    <row r="6" spans="2:11" ht="13.8" x14ac:dyDescent="0.3">
      <c r="B6" s="91"/>
      <c r="C6" s="74" t="s">
        <v>27</v>
      </c>
      <c r="D6" s="65"/>
      <c r="E6" s="65"/>
      <c r="F6" s="65"/>
      <c r="G6" s="66"/>
      <c r="H6" s="75"/>
      <c r="I6" s="75"/>
      <c r="J6" s="93"/>
      <c r="K6" s="35"/>
    </row>
    <row r="7" spans="2:11" ht="15.75" customHeight="1" x14ac:dyDescent="0.3">
      <c r="B7" s="91"/>
      <c r="C7" s="6"/>
      <c r="D7" s="6"/>
      <c r="E7" s="6"/>
      <c r="F7" s="6"/>
      <c r="G7" s="7"/>
      <c r="H7" s="8"/>
      <c r="I7" s="8"/>
      <c r="J7" s="101"/>
      <c r="K7" s="35"/>
    </row>
    <row r="8" spans="2:11" ht="27.6" x14ac:dyDescent="0.3">
      <c r="B8" s="91"/>
      <c r="C8" s="73" t="s">
        <v>10</v>
      </c>
      <c r="D8" s="77"/>
      <c r="E8" s="73" t="s">
        <v>1</v>
      </c>
      <c r="F8" s="77"/>
      <c r="G8" s="63" t="s">
        <v>42</v>
      </c>
      <c r="H8" s="102" t="s">
        <v>4</v>
      </c>
      <c r="I8" s="103"/>
      <c r="J8" s="104"/>
      <c r="K8" s="35"/>
    </row>
    <row r="9" spans="2:11" ht="13.8" x14ac:dyDescent="0.3">
      <c r="B9" s="91"/>
      <c r="C9" s="42"/>
      <c r="D9" s="43"/>
      <c r="E9" s="43"/>
      <c r="F9" s="43"/>
      <c r="G9" s="44"/>
      <c r="H9" s="45">
        <v>45931</v>
      </c>
      <c r="I9" s="57"/>
      <c r="J9" s="105"/>
      <c r="K9" s="36"/>
    </row>
    <row r="10" spans="2:11" ht="13.8" x14ac:dyDescent="0.3">
      <c r="B10" s="91"/>
      <c r="C10" s="74"/>
      <c r="D10" s="74"/>
      <c r="E10" s="74"/>
      <c r="F10" s="74"/>
      <c r="G10" s="106"/>
      <c r="H10" s="103"/>
      <c r="I10" s="103"/>
      <c r="J10" s="104"/>
      <c r="K10" s="35"/>
    </row>
    <row r="11" spans="2:11" ht="13.8" x14ac:dyDescent="0.3">
      <c r="B11" s="91"/>
      <c r="C11" s="109" t="s">
        <v>7</v>
      </c>
      <c r="D11" s="110"/>
      <c r="E11" s="69" t="s">
        <v>13</v>
      </c>
      <c r="F11" s="65"/>
      <c r="G11" s="70">
        <v>24930</v>
      </c>
      <c r="H11" s="201" t="s">
        <v>141</v>
      </c>
      <c r="I11" s="202"/>
      <c r="J11" s="153"/>
      <c r="K11" s="10"/>
    </row>
    <row r="12" spans="2:11" ht="13.8" x14ac:dyDescent="0.3">
      <c r="B12" s="91"/>
      <c r="C12" s="111"/>
      <c r="D12" s="79"/>
      <c r="E12" s="112"/>
      <c r="F12" s="79"/>
      <c r="G12" s="80"/>
      <c r="J12" s="113"/>
      <c r="K12" s="35"/>
    </row>
    <row r="13" spans="2:11" ht="13.8" x14ac:dyDescent="0.3">
      <c r="B13" s="91"/>
      <c r="C13" s="112" t="s">
        <v>8</v>
      </c>
      <c r="D13" s="114"/>
      <c r="E13" s="112" t="s">
        <v>9</v>
      </c>
      <c r="F13" s="79"/>
      <c r="G13" s="80">
        <v>1250</v>
      </c>
      <c r="H13" s="80"/>
      <c r="I13" s="108"/>
      <c r="J13" s="113"/>
      <c r="K13" s="35"/>
    </row>
    <row r="14" spans="2:11" ht="13.8" x14ac:dyDescent="0.3">
      <c r="B14" s="91"/>
      <c r="C14" s="112"/>
      <c r="D14" s="79"/>
      <c r="E14" s="112" t="s">
        <v>31</v>
      </c>
      <c r="F14" s="79"/>
      <c r="G14" s="80">
        <v>1100</v>
      </c>
      <c r="H14" s="80"/>
      <c r="I14" s="108"/>
      <c r="J14" s="113"/>
      <c r="K14" s="35"/>
    </row>
    <row r="15" spans="2:11" ht="13.8" x14ac:dyDescent="0.3">
      <c r="B15" s="91"/>
      <c r="C15" s="112"/>
      <c r="D15" s="79"/>
      <c r="E15" s="112"/>
      <c r="F15" s="79"/>
      <c r="G15" s="80"/>
      <c r="H15" s="80"/>
      <c r="I15" s="108"/>
      <c r="J15" s="113"/>
      <c r="K15" s="35"/>
    </row>
    <row r="16" spans="2:11" ht="13.8" x14ac:dyDescent="0.3">
      <c r="B16" s="91"/>
      <c r="C16" s="112" t="s">
        <v>154</v>
      </c>
      <c r="D16" s="114"/>
      <c r="E16" s="112" t="s">
        <v>9</v>
      </c>
      <c r="F16" s="79"/>
      <c r="G16" s="80">
        <v>2000</v>
      </c>
      <c r="H16" s="80"/>
      <c r="I16" s="108"/>
      <c r="J16" s="113"/>
      <c r="K16" s="35"/>
    </row>
    <row r="17" spans="2:11" ht="13.8" x14ac:dyDescent="0.3">
      <c r="B17" s="91"/>
      <c r="C17" s="112"/>
      <c r="D17" s="79"/>
      <c r="E17" s="112" t="s">
        <v>186</v>
      </c>
      <c r="F17" s="79"/>
      <c r="G17" s="80">
        <v>1</v>
      </c>
      <c r="H17" s="80"/>
      <c r="I17" s="108"/>
      <c r="J17" s="113"/>
      <c r="K17" s="35"/>
    </row>
    <row r="18" spans="2:11" ht="13.8" x14ac:dyDescent="0.3">
      <c r="B18" s="91"/>
      <c r="C18" s="112"/>
      <c r="D18" s="79"/>
      <c r="E18" s="112"/>
      <c r="F18" s="79"/>
      <c r="G18" s="80"/>
      <c r="H18" s="80"/>
      <c r="I18" s="108"/>
      <c r="J18" s="113"/>
      <c r="K18" s="35"/>
    </row>
    <row r="19" spans="2:11" ht="13.8" x14ac:dyDescent="0.3">
      <c r="B19" s="91"/>
      <c r="C19" s="112" t="s">
        <v>11</v>
      </c>
      <c r="D19" s="79"/>
      <c r="E19" s="112" t="s">
        <v>12</v>
      </c>
      <c r="F19" s="79"/>
      <c r="G19" s="80">
        <v>300</v>
      </c>
      <c r="H19" s="80"/>
      <c r="I19" s="108"/>
      <c r="J19" s="113"/>
      <c r="K19" s="35"/>
    </row>
    <row r="20" spans="2:11" ht="13.8" x14ac:dyDescent="0.3">
      <c r="B20" s="91"/>
      <c r="C20" s="112"/>
      <c r="D20" s="79"/>
      <c r="E20" s="112" t="s">
        <v>9</v>
      </c>
      <c r="F20" s="79"/>
      <c r="G20" s="80">
        <v>150</v>
      </c>
      <c r="H20" s="80"/>
      <c r="I20" s="108"/>
      <c r="J20" s="113"/>
      <c r="K20" s="35"/>
    </row>
    <row r="21" spans="2:11" ht="13.8" x14ac:dyDescent="0.3">
      <c r="B21" s="91"/>
      <c r="C21" s="112"/>
      <c r="D21" s="79"/>
      <c r="E21" s="79" t="s">
        <v>14</v>
      </c>
      <c r="F21" s="79"/>
      <c r="G21" s="80">
        <v>1062</v>
      </c>
      <c r="H21" s="80"/>
      <c r="I21" s="108"/>
      <c r="J21" s="113"/>
      <c r="K21" s="35"/>
    </row>
    <row r="22" spans="2:11" ht="13.8" x14ac:dyDescent="0.3">
      <c r="B22" s="91"/>
      <c r="C22" s="112"/>
      <c r="D22" s="79"/>
      <c r="E22" s="79" t="s">
        <v>15</v>
      </c>
      <c r="F22" s="79"/>
      <c r="G22" s="80">
        <v>945</v>
      </c>
      <c r="H22" s="80"/>
      <c r="I22" s="108"/>
      <c r="J22" s="113"/>
      <c r="K22" s="35"/>
    </row>
    <row r="23" spans="2:11" ht="13.8" x14ac:dyDescent="0.3">
      <c r="B23" s="91"/>
      <c r="C23" s="112"/>
      <c r="D23" s="79"/>
      <c r="E23" s="79"/>
      <c r="F23" s="79"/>
      <c r="G23" s="80"/>
      <c r="H23" s="80"/>
      <c r="I23" s="108"/>
      <c r="J23" s="113"/>
      <c r="K23" s="35"/>
    </row>
    <row r="24" spans="2:11" ht="13.8" x14ac:dyDescent="0.3">
      <c r="B24" s="91"/>
      <c r="C24" s="112" t="s">
        <v>23</v>
      </c>
      <c r="D24" s="79"/>
      <c r="E24" s="79" t="s">
        <v>83</v>
      </c>
      <c r="F24" s="79"/>
      <c r="G24" s="80">
        <v>30</v>
      </c>
      <c r="H24" s="80"/>
      <c r="I24" s="108"/>
      <c r="J24" s="113"/>
      <c r="K24" s="35"/>
    </row>
    <row r="25" spans="2:11" ht="13.8" x14ac:dyDescent="0.3">
      <c r="B25" s="91"/>
      <c r="C25" s="112"/>
      <c r="D25" s="79"/>
      <c r="E25" s="79"/>
      <c r="F25" s="79"/>
      <c r="G25" s="80"/>
      <c r="H25" s="80"/>
      <c r="I25" s="108"/>
      <c r="J25" s="113"/>
      <c r="K25" s="35"/>
    </row>
    <row r="26" spans="2:11" ht="13.8" x14ac:dyDescent="0.3">
      <c r="B26" s="91"/>
      <c r="C26" s="112" t="s">
        <v>153</v>
      </c>
      <c r="D26" s="79"/>
      <c r="E26" s="125" t="s">
        <v>24</v>
      </c>
      <c r="F26" s="79"/>
      <c r="G26" s="80">
        <v>3000</v>
      </c>
      <c r="H26" s="80"/>
      <c r="I26" s="108"/>
      <c r="J26" s="113"/>
      <c r="K26" s="35"/>
    </row>
    <row r="27" spans="2:11" ht="13.8" x14ac:dyDescent="0.3">
      <c r="B27" s="91"/>
      <c r="C27" s="112"/>
      <c r="D27" s="79"/>
      <c r="E27" s="125" t="s">
        <v>25</v>
      </c>
      <c r="F27" s="79"/>
      <c r="G27" s="80"/>
      <c r="H27" s="80"/>
      <c r="I27" s="108"/>
      <c r="J27" s="113"/>
      <c r="K27" s="35"/>
    </row>
    <row r="28" spans="2:11" ht="13.8" x14ac:dyDescent="0.3">
      <c r="B28" s="91"/>
      <c r="C28" s="79"/>
      <c r="D28" s="79"/>
      <c r="E28" s="125" t="s">
        <v>26</v>
      </c>
      <c r="F28" s="79"/>
      <c r="G28" s="80"/>
      <c r="H28" s="80"/>
      <c r="I28" s="108"/>
      <c r="J28" s="113"/>
      <c r="K28" s="35"/>
    </row>
    <row r="29" spans="2:11" ht="13.8" x14ac:dyDescent="0.3">
      <c r="B29" s="91"/>
      <c r="C29" s="79"/>
      <c r="D29" s="79"/>
      <c r="F29" s="79"/>
      <c r="G29" s="80"/>
      <c r="H29" s="80"/>
      <c r="I29" s="108"/>
      <c r="J29" s="113"/>
      <c r="K29" s="35"/>
    </row>
    <row r="30" spans="2:11" ht="13.8" x14ac:dyDescent="0.3">
      <c r="B30" s="91"/>
      <c r="C30" s="79" t="s">
        <v>67</v>
      </c>
      <c r="D30" s="79"/>
      <c r="E30" s="79" t="s">
        <v>16</v>
      </c>
      <c r="F30" s="79"/>
      <c r="G30" s="80">
        <v>1884</v>
      </c>
      <c r="H30" s="80"/>
      <c r="I30" s="108"/>
      <c r="J30" s="113"/>
      <c r="K30" s="35"/>
    </row>
    <row r="31" spans="2:11" ht="13.8" x14ac:dyDescent="0.3">
      <c r="B31" s="91"/>
      <c r="C31" s="79"/>
      <c r="D31" s="79"/>
      <c r="E31" s="79"/>
      <c r="F31" s="79"/>
      <c r="G31" s="80"/>
      <c r="H31" s="80"/>
      <c r="I31" s="108"/>
      <c r="J31" s="113"/>
      <c r="K31" s="35"/>
    </row>
    <row r="32" spans="2:11" ht="13.8" x14ac:dyDescent="0.3">
      <c r="B32" s="91"/>
      <c r="C32" s="79" t="s">
        <v>18</v>
      </c>
      <c r="D32" s="79"/>
      <c r="E32" s="79" t="s">
        <v>21</v>
      </c>
      <c r="F32" s="79"/>
      <c r="G32" s="80">
        <v>1250</v>
      </c>
      <c r="H32" s="80"/>
      <c r="I32" s="108"/>
      <c r="J32" s="113"/>
      <c r="K32" s="35"/>
    </row>
    <row r="33" spans="2:11" ht="13.8" x14ac:dyDescent="0.3">
      <c r="B33" s="91"/>
      <c r="C33" s="79"/>
      <c r="D33" s="79"/>
      <c r="E33" s="79"/>
      <c r="F33" s="79"/>
      <c r="G33" s="80"/>
      <c r="H33" s="80"/>
      <c r="I33" s="108"/>
      <c r="J33" s="113"/>
      <c r="K33" s="35"/>
    </row>
    <row r="34" spans="2:11" ht="13.8" x14ac:dyDescent="0.3">
      <c r="B34" s="91"/>
      <c r="C34" s="79" t="s">
        <v>17</v>
      </c>
      <c r="D34" s="79"/>
      <c r="E34" s="79" t="s">
        <v>20</v>
      </c>
      <c r="F34" s="79"/>
      <c r="G34" s="80">
        <v>744</v>
      </c>
      <c r="H34" s="80"/>
      <c r="I34" s="108"/>
      <c r="J34" s="113"/>
      <c r="K34" s="35"/>
    </row>
    <row r="35" spans="2:11" ht="13.8" x14ac:dyDescent="0.3">
      <c r="B35" s="91"/>
      <c r="C35" s="79"/>
      <c r="D35" s="79"/>
      <c r="E35" s="79" t="s">
        <v>19</v>
      </c>
      <c r="F35" s="79"/>
      <c r="G35" s="80">
        <v>337</v>
      </c>
      <c r="H35" s="80"/>
      <c r="I35" s="108"/>
      <c r="J35" s="113"/>
      <c r="K35" s="35"/>
    </row>
    <row r="36" spans="2:11" ht="13.8" x14ac:dyDescent="0.3">
      <c r="B36" s="91"/>
      <c r="C36" s="79"/>
      <c r="D36" s="79"/>
      <c r="E36" s="79"/>
      <c r="F36" s="79"/>
      <c r="G36" s="80"/>
      <c r="H36" s="80"/>
      <c r="I36" s="108"/>
      <c r="J36" s="113"/>
      <c r="K36" s="35"/>
    </row>
    <row r="37" spans="2:11" ht="13.8" x14ac:dyDescent="0.3">
      <c r="B37" s="91"/>
      <c r="C37" s="79" t="s">
        <v>117</v>
      </c>
      <c r="D37" s="79"/>
      <c r="E37" s="79" t="s">
        <v>31</v>
      </c>
      <c r="F37" s="79"/>
      <c r="G37" s="80">
        <v>5000</v>
      </c>
      <c r="H37" s="80"/>
      <c r="I37" s="108"/>
      <c r="J37" s="113"/>
      <c r="K37" s="35"/>
    </row>
    <row r="38" spans="2:11" ht="13.8" x14ac:dyDescent="0.3">
      <c r="B38" s="91"/>
      <c r="C38" s="79"/>
      <c r="D38" s="79"/>
      <c r="E38" s="79"/>
      <c r="F38" s="79"/>
      <c r="G38" s="80"/>
      <c r="H38" s="80"/>
      <c r="I38" s="108"/>
      <c r="J38" s="113"/>
      <c r="K38" s="35"/>
    </row>
    <row r="39" spans="2:11" ht="13.8" x14ac:dyDescent="0.3">
      <c r="B39" s="91"/>
      <c r="C39" s="65" t="s">
        <v>22</v>
      </c>
      <c r="D39" s="65"/>
      <c r="E39" s="65" t="s">
        <v>155</v>
      </c>
      <c r="F39" s="65"/>
      <c r="G39" s="70">
        <v>3955</v>
      </c>
      <c r="H39" s="70"/>
      <c r="I39" s="75"/>
      <c r="J39" s="93"/>
      <c r="K39" s="35"/>
    </row>
    <row r="40" spans="2:11" ht="13.8" x14ac:dyDescent="0.3">
      <c r="B40" s="91"/>
      <c r="C40" s="65"/>
      <c r="D40" s="65"/>
      <c r="E40" s="116" t="s">
        <v>156</v>
      </c>
      <c r="F40" s="65"/>
      <c r="G40" s="70"/>
      <c r="H40" s="71"/>
      <c r="I40" s="75"/>
      <c r="J40" s="93"/>
      <c r="K40" s="35"/>
    </row>
    <row r="41" spans="2:11" ht="13.8" x14ac:dyDescent="0.3">
      <c r="B41" s="91"/>
      <c r="C41" s="65"/>
      <c r="D41" s="65"/>
      <c r="E41" s="116"/>
      <c r="F41" s="65"/>
      <c r="G41" s="70"/>
      <c r="H41" s="71"/>
      <c r="I41" s="75"/>
      <c r="J41" s="93"/>
      <c r="K41" s="35"/>
    </row>
    <row r="42" spans="2:11" ht="21.6" customHeight="1" thickBot="1" x14ac:dyDescent="0.35">
      <c r="B42" s="91"/>
      <c r="C42" s="65"/>
      <c r="D42" s="65"/>
      <c r="E42" s="16" t="s">
        <v>3</v>
      </c>
      <c r="F42" s="16"/>
      <c r="G42" s="40">
        <f>SUM(G11:G39)</f>
        <v>47938</v>
      </c>
      <c r="H42" s="40">
        <v>47782</v>
      </c>
      <c r="I42" s="17"/>
      <c r="J42" s="142"/>
      <c r="K42" s="35"/>
    </row>
    <row r="43" spans="2:11" ht="14.4" thickTop="1" x14ac:dyDescent="0.3">
      <c r="B43" s="91"/>
      <c r="C43" s="65"/>
      <c r="D43" s="65"/>
      <c r="E43" s="65"/>
      <c r="F43" s="65"/>
      <c r="G43" s="66"/>
      <c r="H43" s="75"/>
      <c r="I43" s="204"/>
      <c r="J43" s="205"/>
      <c r="K43" s="35"/>
    </row>
    <row r="44" spans="2:11" ht="13.8" thickBot="1" x14ac:dyDescent="0.3">
      <c r="B44" s="96"/>
      <c r="C44" s="97"/>
      <c r="D44" s="97"/>
      <c r="E44" s="97"/>
      <c r="F44" s="97"/>
      <c r="G44" s="98"/>
      <c r="H44" s="99"/>
      <c r="I44" s="99"/>
      <c r="J44" s="100"/>
      <c r="K44" s="37"/>
    </row>
  </sheetData>
  <mergeCells count="2">
    <mergeCell ref="I43:J43"/>
    <mergeCell ref="H11:I11"/>
  </mergeCells>
  <pageMargins left="0.7" right="0.7" top="0.75" bottom="0.75" header="0.3" footer="0.3"/>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99DB-7D28-4F89-92E2-4BDA593E1BA8}">
  <dimension ref="B2:K20"/>
  <sheetViews>
    <sheetView topLeftCell="A2" workbookViewId="0">
      <selection activeCell="G30" sqref="G30"/>
    </sheetView>
  </sheetViews>
  <sheetFormatPr defaultRowHeight="13.2" x14ac:dyDescent="0.25"/>
  <cols>
    <col min="1" max="1" width="4.109375" customWidth="1"/>
    <col min="2" max="2" width="4.5546875" customWidth="1"/>
    <col min="3" max="3" width="11.88671875" customWidth="1"/>
    <col min="4" max="4" width="22.6640625" customWidth="1"/>
    <col min="5" max="5" width="15.77734375" customWidth="1"/>
    <col min="6" max="6" width="11.33203125" customWidth="1"/>
    <col min="7" max="7" width="17.33203125" customWidth="1"/>
    <col min="8" max="8" width="13.5546875" customWidth="1"/>
    <col min="9" max="9" width="14.44140625" customWidth="1"/>
    <col min="10" max="10" width="13" customWidth="1"/>
    <col min="11" max="11" width="3.33203125" customWidth="1"/>
  </cols>
  <sheetData>
    <row r="2" spans="2:11" ht="13.8" thickBot="1" x14ac:dyDescent="0.3"/>
    <row r="3" spans="2:11" ht="13.8" x14ac:dyDescent="0.3">
      <c r="B3" s="84"/>
      <c r="C3" s="85"/>
      <c r="D3" s="86"/>
      <c r="E3" s="87"/>
      <c r="F3" s="87"/>
      <c r="G3" s="88"/>
      <c r="H3" s="89"/>
      <c r="I3" s="89"/>
      <c r="J3" s="89"/>
      <c r="K3" s="117"/>
    </row>
    <row r="4" spans="2:11" ht="25.8" x14ac:dyDescent="0.5">
      <c r="B4" s="91"/>
      <c r="C4" s="68" t="s">
        <v>6</v>
      </c>
      <c r="D4" s="69"/>
      <c r="E4" s="69"/>
      <c r="F4" s="69"/>
      <c r="G4" s="70"/>
      <c r="H4" s="71"/>
      <c r="I4" s="71"/>
      <c r="J4" s="71"/>
      <c r="K4" s="118"/>
    </row>
    <row r="5" spans="2:11" ht="21" x14ac:dyDescent="0.4">
      <c r="B5" s="91"/>
      <c r="C5" s="72" t="s">
        <v>184</v>
      </c>
      <c r="D5" s="73"/>
      <c r="E5" s="69"/>
      <c r="F5" s="69"/>
      <c r="G5" s="70"/>
      <c r="H5" s="71"/>
      <c r="I5" s="71"/>
      <c r="J5" s="71"/>
      <c r="K5" s="118"/>
    </row>
    <row r="6" spans="2:11" ht="13.8" x14ac:dyDescent="0.3">
      <c r="B6" s="91"/>
      <c r="C6" s="74" t="s">
        <v>57</v>
      </c>
      <c r="D6" s="65"/>
      <c r="E6" s="65"/>
      <c r="F6" s="65"/>
      <c r="G6" s="66"/>
      <c r="H6" s="75"/>
      <c r="I6" s="75"/>
      <c r="J6" s="75"/>
      <c r="K6" s="119"/>
    </row>
    <row r="7" spans="2:11" ht="15.75" customHeight="1" x14ac:dyDescent="0.3">
      <c r="B7" s="91"/>
      <c r="C7" s="6"/>
      <c r="D7" s="6"/>
      <c r="E7" s="6"/>
      <c r="F7" s="6"/>
      <c r="G7" s="7"/>
      <c r="H7" s="8"/>
      <c r="I7" s="8"/>
      <c r="J7" s="8"/>
      <c r="K7" s="119"/>
    </row>
    <row r="8" spans="2:11" ht="27.6" x14ac:dyDescent="0.3">
      <c r="B8" s="91"/>
      <c r="C8" s="73" t="s">
        <v>0</v>
      </c>
      <c r="D8" s="77"/>
      <c r="E8" s="73" t="s">
        <v>1</v>
      </c>
      <c r="F8" s="77"/>
      <c r="G8" s="63" t="s">
        <v>42</v>
      </c>
      <c r="H8" s="102" t="s">
        <v>4</v>
      </c>
      <c r="I8" s="103"/>
      <c r="J8" s="103"/>
      <c r="K8" s="119"/>
    </row>
    <row r="9" spans="2:11" ht="13.8" x14ac:dyDescent="0.3">
      <c r="B9" s="91"/>
      <c r="C9" s="42"/>
      <c r="D9" s="43"/>
      <c r="E9" s="43"/>
      <c r="F9" s="43"/>
      <c r="G9" s="44"/>
      <c r="H9" s="45">
        <v>45931</v>
      </c>
      <c r="I9" s="57"/>
      <c r="J9" s="57"/>
      <c r="K9" s="121"/>
    </row>
    <row r="10" spans="2:11" ht="13.8" x14ac:dyDescent="0.3">
      <c r="B10" s="91"/>
      <c r="C10" s="74"/>
      <c r="D10" s="74"/>
      <c r="E10" s="74"/>
      <c r="F10" s="74"/>
      <c r="G10" s="106"/>
      <c r="H10" s="103"/>
      <c r="I10" s="103"/>
      <c r="J10" s="103"/>
      <c r="K10" s="119"/>
    </row>
    <row r="11" spans="2:11" ht="13.8" x14ac:dyDescent="0.3">
      <c r="B11" s="91"/>
      <c r="C11" s="109" t="s">
        <v>58</v>
      </c>
      <c r="D11" s="110"/>
      <c r="E11" s="112" t="s">
        <v>59</v>
      </c>
      <c r="F11" s="65"/>
      <c r="G11" s="70">
        <v>1962</v>
      </c>
      <c r="H11" s="201" t="s">
        <v>141</v>
      </c>
      <c r="I11" s="202"/>
      <c r="J11" s="66"/>
      <c r="K11" s="94"/>
    </row>
    <row r="12" spans="2:11" ht="13.8" x14ac:dyDescent="0.3">
      <c r="B12" s="91"/>
      <c r="C12" s="111" t="s">
        <v>60</v>
      </c>
      <c r="D12" s="79"/>
      <c r="E12" s="112"/>
      <c r="F12" s="79"/>
      <c r="G12" s="80"/>
      <c r="H12" s="80"/>
      <c r="I12" s="108"/>
      <c r="J12" s="108"/>
      <c r="K12" s="119"/>
    </row>
    <row r="13" spans="2:11" ht="13.8" x14ac:dyDescent="0.3">
      <c r="B13" s="91"/>
      <c r="C13" s="112"/>
      <c r="D13" s="114"/>
      <c r="E13" s="112"/>
      <c r="F13" s="79"/>
      <c r="G13" s="80"/>
      <c r="H13" s="80"/>
      <c r="I13" s="108"/>
      <c r="J13" s="108"/>
      <c r="K13" s="119"/>
    </row>
    <row r="14" spans="2:11" ht="13.8" x14ac:dyDescent="0.3">
      <c r="B14" s="91"/>
      <c r="C14" s="109" t="s">
        <v>179</v>
      </c>
      <c r="D14" s="114"/>
      <c r="E14" s="112" t="s">
        <v>59</v>
      </c>
      <c r="F14" s="79"/>
      <c r="G14" s="80">
        <v>2249.5</v>
      </c>
      <c r="H14" s="80"/>
      <c r="I14" s="108"/>
      <c r="J14" s="108"/>
      <c r="K14" s="119"/>
    </row>
    <row r="15" spans="2:11" ht="13.8" x14ac:dyDescent="0.3">
      <c r="B15" s="91"/>
      <c r="C15" s="112"/>
      <c r="D15" s="114"/>
      <c r="E15" s="112"/>
      <c r="F15" s="79"/>
      <c r="G15" s="80"/>
      <c r="H15" s="80"/>
      <c r="I15" s="108"/>
      <c r="J15" s="108"/>
      <c r="K15" s="119"/>
    </row>
    <row r="16" spans="2:11" ht="25.8" customHeight="1" x14ac:dyDescent="0.3">
      <c r="B16" s="91"/>
      <c r="C16" s="65" t="s">
        <v>192</v>
      </c>
      <c r="D16" s="115"/>
      <c r="E16" s="79" t="s">
        <v>59</v>
      </c>
      <c r="F16" s="79"/>
      <c r="G16" s="80">
        <v>357</v>
      </c>
      <c r="H16" s="208" t="s">
        <v>193</v>
      </c>
      <c r="I16" s="202"/>
      <c r="J16" s="202"/>
      <c r="K16" s="119"/>
    </row>
    <row r="17" spans="2:11" ht="13.8" x14ac:dyDescent="0.3">
      <c r="B17" s="91"/>
      <c r="C17" s="65"/>
      <c r="D17" s="65"/>
      <c r="E17" s="116"/>
      <c r="F17" s="65"/>
      <c r="G17" s="70"/>
      <c r="H17" s="71"/>
      <c r="I17" s="75"/>
      <c r="J17" s="75"/>
      <c r="K17" s="119"/>
    </row>
    <row r="18" spans="2:11" ht="14.4" thickBot="1" x14ac:dyDescent="0.35">
      <c r="B18" s="91"/>
      <c r="C18" s="65"/>
      <c r="D18" s="65"/>
      <c r="E18" s="16" t="s">
        <v>3</v>
      </c>
      <c r="F18" s="16"/>
      <c r="G18" s="40">
        <f>SUM(G11:G16)</f>
        <v>4568.5</v>
      </c>
      <c r="H18" s="40">
        <v>5150</v>
      </c>
      <c r="I18" s="17"/>
      <c r="J18" s="17"/>
      <c r="K18" s="119"/>
    </row>
    <row r="19" spans="2:11" ht="14.4" thickTop="1" x14ac:dyDescent="0.3">
      <c r="B19" s="91"/>
      <c r="C19" s="65"/>
      <c r="D19" s="65"/>
      <c r="E19" s="65"/>
      <c r="F19" s="65"/>
      <c r="G19" s="66"/>
      <c r="H19" s="75"/>
      <c r="I19" s="75"/>
      <c r="J19" s="75"/>
      <c r="K19" s="119"/>
    </row>
    <row r="20" spans="2:11" ht="13.8" thickBot="1" x14ac:dyDescent="0.3">
      <c r="B20" s="96"/>
      <c r="C20" s="97"/>
      <c r="D20" s="97"/>
      <c r="E20" s="97"/>
      <c r="F20" s="97"/>
      <c r="G20" s="98"/>
      <c r="H20" s="99"/>
      <c r="I20" s="99"/>
      <c r="J20" s="99"/>
      <c r="K20" s="122"/>
    </row>
  </sheetData>
  <mergeCells count="2">
    <mergeCell ref="H11:I11"/>
    <mergeCell ref="H16:J1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D6FD2-A7F6-4283-9953-359C47BBC609}">
  <sheetPr>
    <pageSetUpPr fitToPage="1"/>
  </sheetPr>
  <dimension ref="B1:O49"/>
  <sheetViews>
    <sheetView showWhiteSpace="0" view="pageLayout" zoomScaleNormal="100" workbookViewId="0">
      <selection activeCell="L31" sqref="L31"/>
    </sheetView>
  </sheetViews>
  <sheetFormatPr defaultRowHeight="13.2" x14ac:dyDescent="0.25"/>
  <cols>
    <col min="1" max="1" width="4.44140625" customWidth="1"/>
    <col min="2" max="2" width="2.44140625" customWidth="1"/>
    <col min="3" max="3" width="33.88671875" customWidth="1"/>
    <col min="4" max="4" width="4.21875" customWidth="1"/>
    <col min="5" max="5" width="23.88671875" customWidth="1"/>
    <col min="6" max="6" width="3.33203125" customWidth="1"/>
    <col min="7" max="7" width="3.77734375" customWidth="1"/>
    <col min="8" max="8" width="8.5546875" style="4" customWidth="1"/>
    <col min="9" max="9" width="4.5546875" style="4" customWidth="1"/>
    <col min="10" max="10" width="44.77734375" style="5" customWidth="1"/>
    <col min="11" max="11" width="3.77734375" style="5" customWidth="1"/>
    <col min="12" max="12" width="17.21875" style="5" customWidth="1"/>
    <col min="13" max="13" width="2.77734375" style="5" customWidth="1"/>
    <col min="14" max="14" width="8" customWidth="1"/>
  </cols>
  <sheetData>
    <row r="1" spans="2:15" ht="13.8" thickBot="1" x14ac:dyDescent="0.3"/>
    <row r="2" spans="2:15" ht="13.8" x14ac:dyDescent="0.3">
      <c r="B2" s="84"/>
      <c r="C2" s="85"/>
      <c r="D2" s="85"/>
      <c r="E2" s="86"/>
      <c r="F2" s="87"/>
      <c r="G2" s="87"/>
      <c r="H2" s="88"/>
      <c r="I2" s="88"/>
      <c r="J2" s="89"/>
      <c r="K2" s="89"/>
      <c r="L2" s="89"/>
      <c r="M2" s="90"/>
      <c r="N2" s="3"/>
      <c r="O2" s="2"/>
    </row>
    <row r="3" spans="2:15" ht="25.8" x14ac:dyDescent="0.5">
      <c r="B3" s="91"/>
      <c r="C3" s="68" t="s">
        <v>6</v>
      </c>
      <c r="D3" s="68"/>
      <c r="E3" s="69"/>
      <c r="F3" s="69"/>
      <c r="G3" s="69"/>
      <c r="H3" s="70"/>
      <c r="I3" s="70"/>
      <c r="J3" s="71"/>
      <c r="K3" s="71"/>
      <c r="L3" s="71"/>
      <c r="M3" s="92"/>
      <c r="N3" s="3"/>
      <c r="O3" s="2"/>
    </row>
    <row r="4" spans="2:15" ht="21" x14ac:dyDescent="0.4">
      <c r="B4" s="91"/>
      <c r="C4" s="72" t="s">
        <v>184</v>
      </c>
      <c r="D4" s="72"/>
      <c r="E4" s="73"/>
      <c r="F4" s="69"/>
      <c r="G4" s="69"/>
      <c r="H4" s="70"/>
      <c r="I4" s="70"/>
      <c r="J4" s="71"/>
      <c r="K4" s="71"/>
      <c r="L4" s="71"/>
      <c r="M4" s="92"/>
      <c r="N4" s="3"/>
      <c r="O4" s="2"/>
    </row>
    <row r="5" spans="2:15" ht="13.8" x14ac:dyDescent="0.3">
      <c r="B5" s="91"/>
      <c r="C5" s="74" t="s">
        <v>28</v>
      </c>
      <c r="D5" s="74"/>
      <c r="E5" s="65"/>
      <c r="F5" s="65"/>
      <c r="G5" s="65"/>
      <c r="H5" s="66"/>
      <c r="I5" s="66"/>
      <c r="J5" s="75"/>
      <c r="K5" s="75"/>
      <c r="L5" s="75"/>
      <c r="M5" s="93"/>
    </row>
    <row r="6" spans="2:15" ht="15.75" customHeight="1" x14ac:dyDescent="0.3">
      <c r="B6" s="91"/>
      <c r="C6" s="6"/>
      <c r="D6" s="6"/>
      <c r="E6" s="6"/>
      <c r="F6" s="6"/>
      <c r="G6" s="6"/>
      <c r="H6" s="7"/>
      <c r="I6" s="7"/>
      <c r="J6" s="8"/>
      <c r="K6" s="8"/>
      <c r="L6" s="8"/>
      <c r="M6" s="93"/>
    </row>
    <row r="7" spans="2:15" ht="69" x14ac:dyDescent="0.3">
      <c r="B7" s="148"/>
      <c r="C7" s="159" t="s">
        <v>0</v>
      </c>
      <c r="D7" s="159"/>
      <c r="E7" s="159" t="s">
        <v>1</v>
      </c>
      <c r="F7" s="149"/>
      <c r="G7" s="150"/>
      <c r="H7" s="160" t="s">
        <v>166</v>
      </c>
      <c r="I7" s="151"/>
      <c r="J7" s="161" t="s">
        <v>152</v>
      </c>
      <c r="K7" s="152"/>
      <c r="L7" s="161"/>
      <c r="M7" s="126"/>
      <c r="O7" s="1"/>
    </row>
    <row r="8" spans="2:15" ht="13.8" x14ac:dyDescent="0.3">
      <c r="B8" s="91"/>
      <c r="C8" s="123"/>
      <c r="D8" s="123"/>
      <c r="E8" s="79"/>
      <c r="F8" s="79"/>
      <c r="G8" s="79"/>
      <c r="H8" s="108"/>
      <c r="I8" s="108"/>
      <c r="J8" s="158"/>
      <c r="K8" s="18"/>
      <c r="L8" s="18"/>
      <c r="M8" s="94"/>
    </row>
    <row r="9" spans="2:15" ht="13.8" customHeight="1" thickBot="1" x14ac:dyDescent="0.35">
      <c r="B9" s="91"/>
      <c r="C9" s="166" t="s">
        <v>2</v>
      </c>
      <c r="D9" s="166"/>
      <c r="E9" s="166" t="s">
        <v>83</v>
      </c>
      <c r="F9" s="166"/>
      <c r="G9" s="166"/>
      <c r="H9" s="167">
        <v>1</v>
      </c>
      <c r="I9" s="167"/>
      <c r="J9" s="170" t="s">
        <v>143</v>
      </c>
      <c r="K9" s="171"/>
      <c r="L9" s="172"/>
      <c r="M9" s="94"/>
    </row>
    <row r="10" spans="2:15" ht="13.8" x14ac:dyDescent="0.3">
      <c r="B10" s="91"/>
      <c r="C10" s="65"/>
      <c r="D10" s="65"/>
      <c r="E10" s="65"/>
      <c r="F10" s="65"/>
      <c r="G10" s="65"/>
      <c r="H10" s="70"/>
      <c r="I10" s="70"/>
      <c r="J10" s="157"/>
      <c r="K10" s="9"/>
      <c r="L10" s="9"/>
      <c r="M10" s="94"/>
    </row>
    <row r="11" spans="2:15" ht="28.8" customHeight="1" thickBot="1" x14ac:dyDescent="0.35">
      <c r="B11" s="91"/>
      <c r="C11" s="166" t="s">
        <v>91</v>
      </c>
      <c r="D11" s="166"/>
      <c r="E11" s="166" t="s">
        <v>90</v>
      </c>
      <c r="F11" s="166"/>
      <c r="G11" s="166"/>
      <c r="H11" s="167">
        <v>0</v>
      </c>
      <c r="I11" s="167"/>
      <c r="J11" s="209" t="s">
        <v>169</v>
      </c>
      <c r="K11" s="210"/>
      <c r="L11" s="210"/>
      <c r="M11" s="94"/>
    </row>
    <row r="12" spans="2:15" ht="13.8" x14ac:dyDescent="0.3">
      <c r="B12" s="91"/>
      <c r="C12" s="65"/>
      <c r="D12" s="65"/>
      <c r="E12" s="65"/>
      <c r="F12" s="65"/>
      <c r="G12" s="65"/>
      <c r="H12" s="70"/>
      <c r="I12" s="70"/>
      <c r="J12" s="157"/>
      <c r="K12" s="9"/>
      <c r="L12" s="9"/>
      <c r="M12" s="94"/>
    </row>
    <row r="13" spans="2:15" ht="92.4" customHeight="1" thickBot="1" x14ac:dyDescent="0.35">
      <c r="B13" s="91"/>
      <c r="C13" s="174" t="s">
        <v>84</v>
      </c>
      <c r="D13" s="174"/>
      <c r="E13" s="174" t="s">
        <v>85</v>
      </c>
      <c r="F13" s="174"/>
      <c r="G13" s="174"/>
      <c r="H13" s="175" t="s">
        <v>168</v>
      </c>
      <c r="I13" s="175"/>
      <c r="J13" s="211" t="s">
        <v>187</v>
      </c>
      <c r="K13" s="212"/>
      <c r="L13" s="212"/>
      <c r="M13" s="94"/>
    </row>
    <row r="14" spans="2:15" ht="13.8" x14ac:dyDescent="0.3">
      <c r="B14" s="91"/>
      <c r="C14" s="65"/>
      <c r="D14" s="65"/>
      <c r="E14" s="65"/>
      <c r="F14" s="65"/>
      <c r="G14" s="65"/>
      <c r="H14" s="70"/>
      <c r="I14" s="70"/>
      <c r="J14" s="157"/>
      <c r="K14" s="9"/>
      <c r="L14" s="9"/>
      <c r="M14" s="94"/>
    </row>
    <row r="15" spans="2:15" ht="25.2" customHeight="1" thickBot="1" x14ac:dyDescent="0.35">
      <c r="B15" s="91"/>
      <c r="C15" s="166" t="s">
        <v>180</v>
      </c>
      <c r="D15" s="166"/>
      <c r="E15" s="166" t="s">
        <v>86</v>
      </c>
      <c r="F15" s="166"/>
      <c r="G15" s="166"/>
      <c r="H15" s="167">
        <v>0</v>
      </c>
      <c r="I15" s="167"/>
      <c r="J15" s="215" t="s">
        <v>170</v>
      </c>
      <c r="K15" s="214"/>
      <c r="L15" s="214"/>
      <c r="M15" s="94"/>
    </row>
    <row r="16" spans="2:15" ht="13.8" x14ac:dyDescent="0.3">
      <c r="B16" s="91"/>
      <c r="C16" s="176"/>
      <c r="D16" s="176"/>
      <c r="E16" s="176"/>
      <c r="F16" s="176"/>
      <c r="G16" s="176"/>
      <c r="H16" s="88"/>
      <c r="I16" s="88"/>
      <c r="J16" s="177"/>
      <c r="K16" s="178"/>
      <c r="L16" s="178"/>
      <c r="M16" s="94"/>
    </row>
    <row r="17" spans="2:13" ht="14.4" thickBot="1" x14ac:dyDescent="0.35">
      <c r="B17" s="91"/>
      <c r="C17" s="166" t="s">
        <v>87</v>
      </c>
      <c r="D17" s="166"/>
      <c r="E17" s="166" t="s">
        <v>97</v>
      </c>
      <c r="F17" s="166"/>
      <c r="G17" s="166"/>
      <c r="H17" s="167">
        <v>1</v>
      </c>
      <c r="I17" s="167"/>
      <c r="J17" s="170" t="s">
        <v>181</v>
      </c>
      <c r="K17" s="173"/>
      <c r="L17" s="173"/>
      <c r="M17" s="94"/>
    </row>
    <row r="18" spans="2:13" ht="13.8" x14ac:dyDescent="0.3">
      <c r="B18" s="91"/>
      <c r="C18" s="65"/>
      <c r="D18" s="65"/>
      <c r="E18" s="65"/>
      <c r="F18" s="65"/>
      <c r="G18" s="65"/>
      <c r="H18" s="70"/>
      <c r="I18" s="70"/>
      <c r="J18" s="70"/>
      <c r="K18" s="66"/>
      <c r="L18" s="66"/>
      <c r="M18" s="94"/>
    </row>
    <row r="19" spans="2:13" ht="14.4" thickBot="1" x14ac:dyDescent="0.35">
      <c r="B19" s="91"/>
      <c r="C19" s="166" t="s">
        <v>92</v>
      </c>
      <c r="D19" s="166"/>
      <c r="E19" s="166" t="s">
        <v>151</v>
      </c>
      <c r="F19" s="166"/>
      <c r="G19" s="166"/>
      <c r="H19" s="175">
        <v>1</v>
      </c>
      <c r="I19" s="175"/>
      <c r="J19" s="187" t="s">
        <v>146</v>
      </c>
      <c r="K19" s="179"/>
      <c r="L19" s="172"/>
      <c r="M19" s="94"/>
    </row>
    <row r="20" spans="2:13" ht="13.8" x14ac:dyDescent="0.3">
      <c r="B20" s="91"/>
      <c r="C20" s="65"/>
      <c r="D20" s="65"/>
      <c r="E20" s="65"/>
      <c r="F20" s="65"/>
      <c r="G20" s="65"/>
      <c r="H20" s="70"/>
      <c r="I20" s="70"/>
      <c r="J20" s="70"/>
      <c r="K20" s="66"/>
      <c r="L20" s="66"/>
      <c r="M20" s="94"/>
    </row>
    <row r="21" spans="2:13" ht="28.2" thickBot="1" x14ac:dyDescent="0.35">
      <c r="B21" s="91"/>
      <c r="C21" s="169" t="s">
        <v>160</v>
      </c>
      <c r="D21" s="169"/>
      <c r="E21" s="174" t="s">
        <v>90</v>
      </c>
      <c r="F21" s="174"/>
      <c r="G21" s="174"/>
      <c r="H21" s="175">
        <v>1</v>
      </c>
      <c r="I21" s="175"/>
      <c r="J21" s="175" t="s">
        <v>149</v>
      </c>
      <c r="K21" s="180"/>
      <c r="L21" s="181"/>
      <c r="M21" s="94"/>
    </row>
    <row r="22" spans="2:13" ht="13.8" x14ac:dyDescent="0.3">
      <c r="B22" s="91"/>
      <c r="C22" s="65"/>
      <c r="D22" s="65"/>
      <c r="E22" s="65"/>
      <c r="F22" s="65"/>
      <c r="G22" s="65"/>
      <c r="H22" s="70"/>
      <c r="I22" s="70"/>
      <c r="J22" s="70"/>
      <c r="K22" s="66"/>
      <c r="L22" s="66"/>
      <c r="M22" s="94"/>
    </row>
    <row r="23" spans="2:13" ht="33" customHeight="1" thickBot="1" x14ac:dyDescent="0.35">
      <c r="B23" s="91"/>
      <c r="C23" s="174" t="s">
        <v>93</v>
      </c>
      <c r="D23" s="174"/>
      <c r="E23" s="174" t="s">
        <v>94</v>
      </c>
      <c r="F23" s="174"/>
      <c r="G23" s="174"/>
      <c r="H23" s="175">
        <v>1</v>
      </c>
      <c r="I23" s="167"/>
      <c r="J23" s="167" t="s">
        <v>161</v>
      </c>
      <c r="K23" s="179"/>
      <c r="L23" s="182"/>
      <c r="M23" s="94"/>
    </row>
    <row r="24" spans="2:13" ht="13.8" x14ac:dyDescent="0.3">
      <c r="B24" s="91"/>
      <c r="C24" s="65"/>
      <c r="D24" s="65"/>
      <c r="E24" s="65"/>
      <c r="F24" s="65"/>
      <c r="G24" s="65"/>
      <c r="H24" s="70"/>
      <c r="I24" s="70"/>
      <c r="J24" s="70"/>
      <c r="K24" s="66"/>
      <c r="L24" s="162"/>
      <c r="M24" s="94"/>
    </row>
    <row r="25" spans="2:13" ht="28.8" customHeight="1" thickBot="1" x14ac:dyDescent="0.35">
      <c r="B25" s="91"/>
      <c r="C25" s="174" t="s">
        <v>95</v>
      </c>
      <c r="D25" s="174"/>
      <c r="E25" s="174" t="s">
        <v>96</v>
      </c>
      <c r="F25" s="174"/>
      <c r="G25" s="174"/>
      <c r="H25" s="175">
        <v>1</v>
      </c>
      <c r="I25" s="167"/>
      <c r="J25" s="167" t="s">
        <v>162</v>
      </c>
      <c r="K25" s="179"/>
      <c r="L25" s="182"/>
      <c r="M25" s="94"/>
    </row>
    <row r="26" spans="2:13" ht="13.8" x14ac:dyDescent="0.3">
      <c r="B26" s="91"/>
      <c r="C26" s="189"/>
      <c r="D26" s="189"/>
      <c r="E26" s="189"/>
      <c r="F26" s="189"/>
      <c r="G26" s="189"/>
      <c r="H26" s="190"/>
      <c r="I26" s="70"/>
      <c r="J26" s="70"/>
      <c r="K26" s="66"/>
      <c r="L26" s="66"/>
      <c r="M26" s="94"/>
    </row>
    <row r="27" spans="2:13" ht="14.4" thickBot="1" x14ac:dyDescent="0.35">
      <c r="B27" s="91"/>
      <c r="C27" s="174" t="s">
        <v>88</v>
      </c>
      <c r="D27" s="174"/>
      <c r="E27" s="174" t="s">
        <v>86</v>
      </c>
      <c r="F27" s="174"/>
      <c r="G27" s="174"/>
      <c r="H27" s="175">
        <v>1</v>
      </c>
      <c r="I27" s="167"/>
      <c r="J27" s="167" t="s">
        <v>159</v>
      </c>
      <c r="K27" s="179"/>
      <c r="L27" s="179"/>
      <c r="M27" s="94"/>
    </row>
    <row r="28" spans="2:13" ht="13.8" x14ac:dyDescent="0.3">
      <c r="B28" s="91"/>
      <c r="C28" s="189"/>
      <c r="D28" s="189"/>
      <c r="E28" s="189"/>
      <c r="F28" s="189"/>
      <c r="G28" s="189"/>
      <c r="H28" s="190"/>
      <c r="I28" s="70"/>
      <c r="J28" s="70"/>
      <c r="K28" s="66"/>
      <c r="L28" s="66"/>
      <c r="M28" s="94"/>
    </row>
    <row r="29" spans="2:13" ht="14.4" thickBot="1" x14ac:dyDescent="0.35">
      <c r="B29" s="91"/>
      <c r="C29" s="174" t="s">
        <v>182</v>
      </c>
      <c r="D29" s="174"/>
      <c r="E29" s="174" t="s">
        <v>86</v>
      </c>
      <c r="F29" s="174"/>
      <c r="G29" s="174"/>
      <c r="H29" s="175">
        <v>1</v>
      </c>
      <c r="I29" s="167"/>
      <c r="J29" s="167"/>
      <c r="K29" s="179"/>
      <c r="L29" s="179"/>
      <c r="M29" s="94"/>
    </row>
    <row r="30" spans="2:13" ht="13.8" x14ac:dyDescent="0.3">
      <c r="B30" s="91"/>
      <c r="C30" s="65"/>
      <c r="D30" s="65"/>
      <c r="E30" s="65"/>
      <c r="F30" s="65"/>
      <c r="G30" s="65"/>
      <c r="H30" s="70"/>
      <c r="I30" s="70"/>
      <c r="J30" s="70"/>
      <c r="K30" s="66"/>
      <c r="L30" s="66"/>
      <c r="M30" s="94"/>
    </row>
    <row r="31" spans="2:13" ht="69.599999999999994" thickBot="1" x14ac:dyDescent="0.35">
      <c r="B31" s="91"/>
      <c r="C31" s="174" t="s">
        <v>142</v>
      </c>
      <c r="D31" s="166"/>
      <c r="E31" s="174" t="s">
        <v>14</v>
      </c>
      <c r="F31" s="166"/>
      <c r="G31" s="166"/>
      <c r="H31" s="175">
        <v>1</v>
      </c>
      <c r="I31" s="167"/>
      <c r="J31" s="167" t="s">
        <v>190</v>
      </c>
      <c r="K31" s="179"/>
      <c r="L31" s="172"/>
      <c r="M31" s="94"/>
    </row>
    <row r="32" spans="2:13" ht="13.8" x14ac:dyDescent="0.3">
      <c r="B32" s="91"/>
      <c r="C32" s="65"/>
      <c r="D32" s="65"/>
      <c r="E32" s="65"/>
      <c r="F32" s="65"/>
      <c r="G32" s="65"/>
      <c r="H32" s="70"/>
      <c r="I32" s="70"/>
      <c r="J32" s="70"/>
      <c r="K32" s="66"/>
      <c r="L32" s="163"/>
      <c r="M32" s="94"/>
    </row>
    <row r="33" spans="2:13" ht="42" thickBot="1" x14ac:dyDescent="0.35">
      <c r="B33" s="91"/>
      <c r="C33" s="174" t="s">
        <v>89</v>
      </c>
      <c r="D33" s="174"/>
      <c r="E33" s="174" t="s">
        <v>16</v>
      </c>
      <c r="F33" s="174"/>
      <c r="G33" s="174"/>
      <c r="H33" s="175">
        <v>0</v>
      </c>
      <c r="I33" s="167"/>
      <c r="J33" s="188" t="s">
        <v>171</v>
      </c>
      <c r="K33" s="179"/>
      <c r="L33" s="183"/>
      <c r="M33" s="94"/>
    </row>
    <row r="34" spans="2:13" ht="13.8" x14ac:dyDescent="0.3">
      <c r="B34" s="91"/>
      <c r="C34" s="65"/>
      <c r="D34" s="65"/>
      <c r="E34" s="65"/>
      <c r="F34" s="65"/>
      <c r="G34" s="65"/>
      <c r="H34" s="70"/>
      <c r="I34" s="70"/>
      <c r="J34" s="70"/>
      <c r="K34" s="66"/>
      <c r="L34" s="164"/>
      <c r="M34" s="94"/>
    </row>
    <row r="35" spans="2:13" ht="55.8" thickBot="1" x14ac:dyDescent="0.35">
      <c r="B35" s="91"/>
      <c r="C35" s="174" t="s">
        <v>147</v>
      </c>
      <c r="D35" s="174"/>
      <c r="E35" s="174" t="s">
        <v>148</v>
      </c>
      <c r="F35" s="174"/>
      <c r="G35" s="174"/>
      <c r="H35" s="175">
        <v>0</v>
      </c>
      <c r="I35" s="167"/>
      <c r="J35" s="184" t="s">
        <v>172</v>
      </c>
      <c r="K35" s="169"/>
      <c r="L35" s="183"/>
      <c r="M35" s="93"/>
    </row>
    <row r="36" spans="2:13" ht="13.8" x14ac:dyDescent="0.3">
      <c r="B36" s="91"/>
      <c r="C36" s="65"/>
      <c r="D36" s="65"/>
      <c r="E36" s="65"/>
      <c r="F36" s="65"/>
      <c r="G36" s="65"/>
      <c r="H36" s="70"/>
      <c r="I36" s="70"/>
      <c r="J36" s="71"/>
      <c r="K36" s="75"/>
      <c r="L36" s="75"/>
      <c r="M36" s="93"/>
    </row>
    <row r="37" spans="2:13" ht="14.4" customHeight="1" thickBot="1" x14ac:dyDescent="0.35">
      <c r="B37" s="91"/>
      <c r="C37" s="166" t="s">
        <v>147</v>
      </c>
      <c r="D37" s="166"/>
      <c r="E37" s="166" t="s">
        <v>14</v>
      </c>
      <c r="F37" s="166"/>
      <c r="G37" s="166"/>
      <c r="H37" s="167">
        <v>0</v>
      </c>
      <c r="I37" s="167"/>
      <c r="J37" s="213" t="s">
        <v>150</v>
      </c>
      <c r="K37" s="214"/>
      <c r="L37" s="214"/>
      <c r="M37" s="93"/>
    </row>
    <row r="38" spans="2:13" ht="13.8" x14ac:dyDescent="0.3">
      <c r="B38" s="91"/>
      <c r="C38" s="65"/>
      <c r="D38" s="65"/>
      <c r="E38" s="65"/>
      <c r="F38" s="65"/>
      <c r="G38" s="65"/>
      <c r="H38" s="70"/>
      <c r="I38" s="70"/>
      <c r="J38" s="71"/>
      <c r="K38" s="75"/>
      <c r="L38" s="75"/>
      <c r="M38" s="93"/>
    </row>
    <row r="39" spans="2:13" ht="13.8" x14ac:dyDescent="0.3">
      <c r="B39" s="91"/>
      <c r="C39" s="65" t="s">
        <v>144</v>
      </c>
      <c r="D39" s="65"/>
      <c r="E39" s="65" t="s">
        <v>145</v>
      </c>
      <c r="F39" s="65"/>
      <c r="G39" s="65"/>
      <c r="H39" s="70">
        <v>0</v>
      </c>
      <c r="I39" s="70"/>
      <c r="J39" s="71" t="s">
        <v>158</v>
      </c>
      <c r="K39" s="75"/>
      <c r="L39" s="75"/>
      <c r="M39" s="93"/>
    </row>
    <row r="40" spans="2:13" ht="13.8" x14ac:dyDescent="0.3">
      <c r="B40" s="91"/>
      <c r="F40" s="65"/>
      <c r="G40" s="65"/>
      <c r="I40" s="70"/>
      <c r="J40" s="71" t="s">
        <v>173</v>
      </c>
      <c r="K40" s="75"/>
      <c r="L40" s="75"/>
      <c r="M40" s="93"/>
    </row>
    <row r="41" spans="2:13" ht="14.4" thickBot="1" x14ac:dyDescent="0.35">
      <c r="B41" s="91"/>
      <c r="C41" s="165"/>
      <c r="D41" s="165"/>
      <c r="E41" s="166"/>
      <c r="F41" s="166"/>
      <c r="G41" s="166"/>
      <c r="H41" s="167"/>
      <c r="I41" s="167"/>
      <c r="J41" s="168" t="s">
        <v>174</v>
      </c>
      <c r="K41" s="169"/>
      <c r="L41" s="169"/>
      <c r="M41" s="93"/>
    </row>
    <row r="42" spans="2:13" ht="13.8" x14ac:dyDescent="0.3">
      <c r="B42" s="91"/>
      <c r="E42" s="65"/>
      <c r="F42" s="65"/>
      <c r="G42" s="65"/>
      <c r="H42" s="70"/>
      <c r="I42" s="70"/>
      <c r="J42" s="71"/>
      <c r="K42" s="75"/>
      <c r="L42" s="75"/>
      <c r="M42" s="93"/>
    </row>
    <row r="43" spans="2:13" ht="14.4" thickBot="1" x14ac:dyDescent="0.35">
      <c r="B43" s="91"/>
      <c r="C43" s="65"/>
      <c r="D43" s="65"/>
      <c r="E43" s="65"/>
      <c r="F43" s="16" t="s">
        <v>3</v>
      </c>
      <c r="G43" s="16"/>
      <c r="H43" s="40">
        <f>SUM(H8:H42)</f>
        <v>9</v>
      </c>
      <c r="I43" s="40"/>
      <c r="J43" s="47"/>
      <c r="K43" s="17"/>
      <c r="L43" s="17"/>
      <c r="M43" s="128"/>
    </row>
    <row r="44" spans="2:13" ht="14.4" thickTop="1" x14ac:dyDescent="0.3">
      <c r="B44" s="91"/>
      <c r="C44" s="65"/>
      <c r="D44" s="65"/>
      <c r="E44" s="65"/>
      <c r="F44" s="65"/>
      <c r="G44" s="65"/>
      <c r="H44" s="66"/>
      <c r="I44" s="66"/>
      <c r="J44" s="75"/>
      <c r="K44" s="75"/>
      <c r="L44" s="75"/>
      <c r="M44" s="93"/>
    </row>
    <row r="45" spans="2:13" ht="13.8" thickBot="1" x14ac:dyDescent="0.3">
      <c r="B45" s="96"/>
      <c r="C45" s="97"/>
      <c r="D45" s="97"/>
      <c r="E45" s="97"/>
      <c r="F45" s="97"/>
      <c r="G45" s="97"/>
      <c r="H45" s="98"/>
      <c r="I45" s="98"/>
      <c r="J45" s="99"/>
      <c r="K45" s="99"/>
      <c r="L45" s="99"/>
      <c r="M45" s="100"/>
    </row>
    <row r="49" spans="3:4" x14ac:dyDescent="0.25">
      <c r="C49" s="38"/>
      <c r="D49" s="38"/>
    </row>
  </sheetData>
  <mergeCells count="4">
    <mergeCell ref="J11:L11"/>
    <mergeCell ref="J13:L13"/>
    <mergeCell ref="J37:L37"/>
    <mergeCell ref="J15:L15"/>
  </mergeCells>
  <printOptions horizontalCentered="1"/>
  <pageMargins left="0.23622047244094491" right="0.23622047244094491" top="0.74803149606299213" bottom="0.74803149606299213" header="0.31496062992125984" footer="0.31496062992125984"/>
  <pageSetup paperSize="9" scale="53" orientation="landscape" horizontalDpi="300" verticalDpi="300" r:id="rId1"/>
  <headerFooter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General Contents</vt:lpstr>
      <vt:lpstr>Playground Equip MG</vt:lpstr>
      <vt:lpstr>Playground Equip ML</vt:lpstr>
      <vt:lpstr>Playground Equip CAS</vt:lpstr>
      <vt:lpstr>Playground Equip Wick Lane</vt:lpstr>
      <vt:lpstr>Street Furniture</vt:lpstr>
      <vt:lpstr>Outside Equipment</vt:lpstr>
      <vt:lpstr>Land</vt:lpstr>
      <vt:lpstr>Buildings</vt:lpstr>
      <vt:lpstr>Gates and Fences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Camilleri</dc:creator>
  <cp:lastModifiedBy>Melanie Camilleri</cp:lastModifiedBy>
  <cp:lastPrinted>2025-03-26T12:48:16Z</cp:lastPrinted>
  <dcterms:created xsi:type="dcterms:W3CDTF">1999-11-11T16:43:06Z</dcterms:created>
  <dcterms:modified xsi:type="dcterms:W3CDTF">2026-05-06T14:30:02Z</dcterms:modified>
</cp:coreProperties>
</file>